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0" windowWidth="3780" windowHeight="10245" activeTab="0"/>
  </bookViews>
  <sheets>
    <sheet name="ПРАЙС-ЛИСТ" sheetId="1" r:id="rId1"/>
    <sheet name="Лист1" sheetId="2" r:id="rId2"/>
    <sheet name="Отчет о совместимости" sheetId="3" r:id="rId3"/>
  </sheets>
  <definedNames>
    <definedName name="_xlnm.Print_Area" localSheetId="0">'ПРАЙС-ЛИСТ'!$A$1:$CN$112</definedName>
  </definedNames>
  <calcPr fullCalcOnLoad="1" refMode="R1C1"/>
</workbook>
</file>

<file path=xl/sharedStrings.xml><?xml version="1.0" encoding="utf-8"?>
<sst xmlns="http://schemas.openxmlformats.org/spreadsheetml/2006/main" count="1929" uniqueCount="1073">
  <si>
    <t>2ПП 18-5</t>
  </si>
  <si>
    <t>2ПП 25-8</t>
  </si>
  <si>
    <t>Цена</t>
  </si>
  <si>
    <t>ФБС 24-6-6т</t>
  </si>
  <si>
    <t>ФБС 12-6-6т</t>
  </si>
  <si>
    <t>ФБС 9-6-6т</t>
  </si>
  <si>
    <t>ФБС 24-5-6т</t>
  </si>
  <si>
    <t>ФБС 9-3-6т</t>
  </si>
  <si>
    <t>ФБС 12-3-6т</t>
  </si>
  <si>
    <t>ФБС 24-3-6т</t>
  </si>
  <si>
    <t>ФБС 9-4-6т</t>
  </si>
  <si>
    <t>ФБС 12-4-6т</t>
  </si>
  <si>
    <t>ФБС 24-4-6т</t>
  </si>
  <si>
    <t>ФБС 9-5-6т</t>
  </si>
  <si>
    <t>ФБС 12-5-6т</t>
  </si>
  <si>
    <t>Вес, тн</t>
  </si>
  <si>
    <t>ПК 45.15 - 8 т</t>
  </si>
  <si>
    <t>ПК 42.15 - 8 т</t>
  </si>
  <si>
    <t>ПК 39.15 - 8 т</t>
  </si>
  <si>
    <t>ПК 36.15 - 8 т</t>
  </si>
  <si>
    <t>ПК 33.15 - 8 т</t>
  </si>
  <si>
    <t>ПК 30.15 - 8 т</t>
  </si>
  <si>
    <t>ПК 72.15 - 8 АтVт</t>
  </si>
  <si>
    <t>ПК 66.15 - 8 АтVт</t>
  </si>
  <si>
    <t>ПК 63.15 - 8 АтVт</t>
  </si>
  <si>
    <t>ПК 60.15 - 8 АтVт</t>
  </si>
  <si>
    <t>ПК 57.15 - 8 АтVт</t>
  </si>
  <si>
    <t>ПК 54.15 - 8 АтVт</t>
  </si>
  <si>
    <t>ПК 51.15 - 8 АтVт</t>
  </si>
  <si>
    <t>ПК 48.15 - 8 АтVт</t>
  </si>
  <si>
    <t>ПК 27.15 - 8 т</t>
  </si>
  <si>
    <t>ПК 24.15 - 8 т</t>
  </si>
  <si>
    <t>ПК 72.12 - 8 АтVт</t>
  </si>
  <si>
    <t>ПК 66.12 - 8 АтVт</t>
  </si>
  <si>
    <t>ПК 63.12 - 8 АтVт</t>
  </si>
  <si>
    <t>ПК 60.12 - 8 АтVт</t>
  </si>
  <si>
    <t>ПК 57.12 - 8 АтVт</t>
  </si>
  <si>
    <t>ПК 54.12 - 8 АтVт</t>
  </si>
  <si>
    <t>ПК 51.12 - 8 АтVт</t>
  </si>
  <si>
    <t>ПК 48.12 - 8 АтVт</t>
  </si>
  <si>
    <t>ПК 45.12 - 8 АтVт</t>
  </si>
  <si>
    <t>ПК 42.12 - 8 т</t>
  </si>
  <si>
    <t>ПК 39.12 - 8 т</t>
  </si>
  <si>
    <t>ПК 36.12 - 8 т</t>
  </si>
  <si>
    <t>ПК 33.12 - 8 т</t>
  </si>
  <si>
    <t>ПК 30.12 - 8 т</t>
  </si>
  <si>
    <t>ПК 27.12 - 8 т</t>
  </si>
  <si>
    <t>ПК 24.12 - 8 т</t>
  </si>
  <si>
    <t>ПК 72.10 - 8 АтVт</t>
  </si>
  <si>
    <t>ПК 63.10 - 8 АтVт</t>
  </si>
  <si>
    <t>ПК 60.10 - 8 АтVт</t>
  </si>
  <si>
    <t>ПК 57.10 - 8 АтVт</t>
  </si>
  <si>
    <t>ПК 54.10 - 8 АтVт</t>
  </si>
  <si>
    <t>ПК 51.10 - 8 АтVт</t>
  </si>
  <si>
    <t>ПК 48.10 - 8 АтVт</t>
  </si>
  <si>
    <t>ПК 45.10 - 8 АтVт</t>
  </si>
  <si>
    <t>ПК 42.10 - 8 т</t>
  </si>
  <si>
    <t>ПК 39.10 - 8 т</t>
  </si>
  <si>
    <t>ПК 36.10 - 8 т</t>
  </si>
  <si>
    <t>ПК 33.10 - 8 т</t>
  </si>
  <si>
    <t>ПК 30.10 - 8 т</t>
  </si>
  <si>
    <t>ПК 27.10 - 8 т</t>
  </si>
  <si>
    <t>ПК 24.10 - 8 т</t>
  </si>
  <si>
    <t>ширина В, мм</t>
  </si>
  <si>
    <t>высота Н, мм</t>
  </si>
  <si>
    <t>2ПП 17-5</t>
  </si>
  <si>
    <t>2ПП 21-6</t>
  </si>
  <si>
    <t>2ПП 23-7</t>
  </si>
  <si>
    <t>3ПП 14-71</t>
  </si>
  <si>
    <t>3ПП 16-71</t>
  </si>
  <si>
    <t>3ПП 18-71</t>
  </si>
  <si>
    <t>3ПП 21-71</t>
  </si>
  <si>
    <t>3ПП 27-71</t>
  </si>
  <si>
    <t>3ПП 30-10</t>
  </si>
  <si>
    <t>5ПП 14-5</t>
  </si>
  <si>
    <t>5ПП 17-6</t>
  </si>
  <si>
    <t>5ПП 23-10</t>
  </si>
  <si>
    <t>6ПП 30-13</t>
  </si>
  <si>
    <t>Наименоваие</t>
  </si>
  <si>
    <t>Наименование</t>
  </si>
  <si>
    <t>ФЛ 10.8-2</t>
  </si>
  <si>
    <t>ФЛ 10.12-2</t>
  </si>
  <si>
    <t>ФЛ 10.24-2</t>
  </si>
  <si>
    <t>ФЛ 12.8-2</t>
  </si>
  <si>
    <t>ФЛ 12.12-2</t>
  </si>
  <si>
    <t>ФЛ 12.24-2</t>
  </si>
  <si>
    <t>ФЛ 14.8-2</t>
  </si>
  <si>
    <t>ФЛ 14.24-2</t>
  </si>
  <si>
    <t>ФЛ 16.8-2</t>
  </si>
  <si>
    <t>ФЛ 16.12-2</t>
  </si>
  <si>
    <t>ФЛ 16.24-2</t>
  </si>
  <si>
    <t>ФЛ 20.12-2</t>
  </si>
  <si>
    <t>2ПБ 10-1</t>
  </si>
  <si>
    <t>2ПБ 13-1</t>
  </si>
  <si>
    <t>2ПБ 16-2</t>
  </si>
  <si>
    <t>2ПБ 17-2</t>
  </si>
  <si>
    <t>2ПБ 19-3</t>
  </si>
  <si>
    <t>2ПБ 22-3</t>
  </si>
  <si>
    <t>2ПБ 25-3</t>
  </si>
  <si>
    <t>2ПБ 26-4</t>
  </si>
  <si>
    <t>2ПБ 29-4</t>
  </si>
  <si>
    <t>2ПБ 30-4</t>
  </si>
  <si>
    <t>3ПБ 13-37</t>
  </si>
  <si>
    <t>3ПБ 16-37</t>
  </si>
  <si>
    <t>3ПБ 18-8</t>
  </si>
  <si>
    <t>3ПБ 18-37</t>
  </si>
  <si>
    <t>3ПБ 21-8</t>
  </si>
  <si>
    <t>3ПБ 25-8</t>
  </si>
  <si>
    <t>3ПБ 27-8</t>
  </si>
  <si>
    <t>3ПБ 30-8</t>
  </si>
  <si>
    <t>3ПБ 34-4</t>
  </si>
  <si>
    <t>3ПБ 36-4</t>
  </si>
  <si>
    <t>3ПБ 39-8</t>
  </si>
  <si>
    <t>5ПБ 18-27</t>
  </si>
  <si>
    <t>5ПБ 21-27</t>
  </si>
  <si>
    <t>5ПБ 25-27</t>
  </si>
  <si>
    <t>5ПБ 25-37</t>
  </si>
  <si>
    <t>5ПБ 27-27</t>
  </si>
  <si>
    <t>5ПБ 27-37</t>
  </si>
  <si>
    <t>5ПБ 30-37</t>
  </si>
  <si>
    <t>5ПБ 34-20</t>
  </si>
  <si>
    <t>5ПБ 36-20</t>
  </si>
  <si>
    <t>5ПБ 30-27</t>
  </si>
  <si>
    <t>ОП 1</t>
  </si>
  <si>
    <t>ОП 2</t>
  </si>
  <si>
    <t>ОП 3</t>
  </si>
  <si>
    <t>ОП 4-4</t>
  </si>
  <si>
    <t>ОП 5-2</t>
  </si>
  <si>
    <t>ОП 5-4</t>
  </si>
  <si>
    <t>ОП 6-4</t>
  </si>
  <si>
    <t>ПРГ 28.1.3-4</t>
  </si>
  <si>
    <t>ПРГ 32.1.4-4</t>
  </si>
  <si>
    <t>ПРГ 36.1.4-4</t>
  </si>
  <si>
    <t>ПРГ 60.2.5-4</t>
  </si>
  <si>
    <t>ПТ 470</t>
  </si>
  <si>
    <t>П 5д-8</t>
  </si>
  <si>
    <t>П 8д-8</t>
  </si>
  <si>
    <t>П 11д-8</t>
  </si>
  <si>
    <t>П 15д-8</t>
  </si>
  <si>
    <t>П 18д-8</t>
  </si>
  <si>
    <t>П 21д-8</t>
  </si>
  <si>
    <t>П 24д-8</t>
  </si>
  <si>
    <t>П 26д-5</t>
  </si>
  <si>
    <t>П 27д-8</t>
  </si>
  <si>
    <t>П 5-8/2</t>
  </si>
  <si>
    <t>П 8-8/2</t>
  </si>
  <si>
    <t>П 8-8</t>
  </si>
  <si>
    <t>П 11-8/2</t>
  </si>
  <si>
    <t>П 11-8</t>
  </si>
  <si>
    <t>П 15-8/2</t>
  </si>
  <si>
    <t>П 15-8</t>
  </si>
  <si>
    <t>П 24-8/2</t>
  </si>
  <si>
    <t>П 27-8/2</t>
  </si>
  <si>
    <t>ПО 2</t>
  </si>
  <si>
    <t>ПО 3</t>
  </si>
  <si>
    <t>БР 100.20.8</t>
  </si>
  <si>
    <t>БР 100.30.15</t>
  </si>
  <si>
    <t>БР 300.30.15</t>
  </si>
  <si>
    <t>БР 300.30.18</t>
  </si>
  <si>
    <t>Л 4д-8</t>
  </si>
  <si>
    <t>Л 7д-8</t>
  </si>
  <si>
    <t>Л 11д-8</t>
  </si>
  <si>
    <t>Л 15д-8</t>
  </si>
  <si>
    <t>Л 4-8/2</t>
  </si>
  <si>
    <t>Л 7-8/2</t>
  </si>
  <si>
    <t>Л 11-8/2</t>
  </si>
  <si>
    <t>Л 15-8/2</t>
  </si>
  <si>
    <t>толщина Т, мм</t>
  </si>
  <si>
    <t>КС 7.6</t>
  </si>
  <si>
    <t>КС 7.9</t>
  </si>
  <si>
    <t>КС 10.6</t>
  </si>
  <si>
    <t>КС 10.9</t>
  </si>
  <si>
    <t>КС 15.6</t>
  </si>
  <si>
    <t>КС 15.9</t>
  </si>
  <si>
    <t>КС 20.6</t>
  </si>
  <si>
    <t>КС 20.9</t>
  </si>
  <si>
    <t>ПП 10</t>
  </si>
  <si>
    <t>ПП 15</t>
  </si>
  <si>
    <t>ПП 20</t>
  </si>
  <si>
    <t>ПН 10</t>
  </si>
  <si>
    <t>ПН 15</t>
  </si>
  <si>
    <t>ПН 20</t>
  </si>
  <si>
    <t>ЛС 11</t>
  </si>
  <si>
    <t>ЛС 12</t>
  </si>
  <si>
    <t>ЛС 12-1</t>
  </si>
  <si>
    <t>ЛМ 27.11.14-4</t>
  </si>
  <si>
    <t>ЛМ 30.12.15-4</t>
  </si>
  <si>
    <t>ЛМ-1</t>
  </si>
  <si>
    <t>Перемычки</t>
  </si>
  <si>
    <t>Прайс-лист на железобетонные изделия</t>
  </si>
  <si>
    <t>г.Новосибирск</t>
  </si>
  <si>
    <t>Фундаментные блоки</t>
  </si>
  <si>
    <t>Фундаменты ленточные</t>
  </si>
  <si>
    <t>Прогоны</t>
  </si>
  <si>
    <t>Опорные подушки и плиты</t>
  </si>
  <si>
    <t>Лестничные ступени</t>
  </si>
  <si>
    <t>Лестничные марши</t>
  </si>
  <si>
    <t>Бортовые камни</t>
  </si>
  <si>
    <t>Элементы колодцев</t>
  </si>
  <si>
    <t>внутр. диаметр D, мм</t>
  </si>
  <si>
    <t>лист 1</t>
  </si>
  <si>
    <t>лист 2</t>
  </si>
  <si>
    <t>лист 3</t>
  </si>
  <si>
    <t>Плиты теплотрасс</t>
  </si>
  <si>
    <t>Лотки теплотрасс</t>
  </si>
  <si>
    <t>Кольца стеновые</t>
  </si>
  <si>
    <t>Плиты перекрытия колодца</t>
  </si>
  <si>
    <t>толщина стенки Т, мм</t>
  </si>
  <si>
    <t>ЛС 14</t>
  </si>
  <si>
    <t>ЛС 15</t>
  </si>
  <si>
    <t>ЛС 11-1</t>
  </si>
  <si>
    <t>ЛС 14-1</t>
  </si>
  <si>
    <t>ЛС 15-1</t>
  </si>
  <si>
    <t>ЛМ 27.12.14-4</t>
  </si>
  <si>
    <t>ЛМ 30.11.15-4</t>
  </si>
  <si>
    <t>ЛП 1</t>
  </si>
  <si>
    <t>БР 100.20.8(прес.)</t>
  </si>
  <si>
    <t>БР 100.30.15(прес.)</t>
  </si>
  <si>
    <t>КО 6</t>
  </si>
  <si>
    <t>КС 7.3</t>
  </si>
  <si>
    <t>ПК 90.15 - 8 АтVт</t>
  </si>
  <si>
    <t>ПК 86.15 - 8 АтVт</t>
  </si>
  <si>
    <t>ПК 75.15 - 8 АтVт</t>
  </si>
  <si>
    <t>ПК 21.15 - 8 т</t>
  </si>
  <si>
    <t>ПК 18.15 - 8 т</t>
  </si>
  <si>
    <t>ПК 17.15 - 8 т</t>
  </si>
  <si>
    <t>ПК 21.12 - 8 т</t>
  </si>
  <si>
    <t>ПК 18.12 - 8 т</t>
  </si>
  <si>
    <t>ПК 17.12 - 8 т</t>
  </si>
  <si>
    <t>ПК 21.10 - 8 т</t>
  </si>
  <si>
    <t>ПК 18.10 - 8 т</t>
  </si>
  <si>
    <t>ПК 17.10 - 8 т</t>
  </si>
  <si>
    <t>ПБ 90.12 - 8</t>
  </si>
  <si>
    <t>ПБ 86.12 - 8</t>
  </si>
  <si>
    <t>ПК 66.10 - 8 АтVт</t>
  </si>
  <si>
    <t>ФБС 9-8-6т</t>
  </si>
  <si>
    <t>ФБС 12-8-6т</t>
  </si>
  <si>
    <t>ФБС 24-8-6т</t>
  </si>
  <si>
    <t>ЛС 11-2</t>
  </si>
  <si>
    <t>ЛС 14-2</t>
  </si>
  <si>
    <t>ЛС 12-2</t>
  </si>
  <si>
    <t>ЛС 15-2</t>
  </si>
  <si>
    <t>ОП 4</t>
  </si>
  <si>
    <t>ОП 5</t>
  </si>
  <si>
    <t>ОП 6</t>
  </si>
  <si>
    <t>ОП 7</t>
  </si>
  <si>
    <t>ОП 6-2</t>
  </si>
  <si>
    <t>ПРГ 41.2.5-4</t>
  </si>
  <si>
    <t>ПРГ 45.2.5-4</t>
  </si>
  <si>
    <t>ПРГ 47.2.5-4</t>
  </si>
  <si>
    <t>ЛМП 57.11.15-5</t>
  </si>
  <si>
    <t>ЛМП 57.11.18-5</t>
  </si>
  <si>
    <t>Элементы ограждения</t>
  </si>
  <si>
    <t>длина        L, мм</t>
  </si>
  <si>
    <t>Сваи</t>
  </si>
  <si>
    <t>сторона В, мм</t>
  </si>
  <si>
    <t>длина оголовка А, мм</t>
  </si>
  <si>
    <t>С 50-30-6</t>
  </si>
  <si>
    <t>С 60-30-8</t>
  </si>
  <si>
    <t>С 70-30-8</t>
  </si>
  <si>
    <t>С 80-30-8</t>
  </si>
  <si>
    <t>С 90-30-8</t>
  </si>
  <si>
    <t>С 100-30-8</t>
  </si>
  <si>
    <t>С 110-30-8</t>
  </si>
  <si>
    <t>С 120-30-8</t>
  </si>
  <si>
    <t>С 50-35-8</t>
  </si>
  <si>
    <t>С 60-35-8</t>
  </si>
  <si>
    <t>С 70-35-8</t>
  </si>
  <si>
    <t>С 80-35-8</t>
  </si>
  <si>
    <t>С 90-35-8</t>
  </si>
  <si>
    <t>С 100-35-8</t>
  </si>
  <si>
    <t>С 110-35-8</t>
  </si>
  <si>
    <t>С 120-35-8</t>
  </si>
  <si>
    <t>С 130-35-8</t>
  </si>
  <si>
    <t>С 140-35-9</t>
  </si>
  <si>
    <t>С 150-35-10</t>
  </si>
  <si>
    <t>С 160-35-10</t>
  </si>
  <si>
    <t>Дорожные плиты</t>
  </si>
  <si>
    <t>1П 30-18-10</t>
  </si>
  <si>
    <t>1П 30-18-30</t>
  </si>
  <si>
    <t>2П 30-18-10</t>
  </si>
  <si>
    <t>2П 30-18-30</t>
  </si>
  <si>
    <t>Л 2/4</t>
  </si>
  <si>
    <t>Л 2/2</t>
  </si>
  <si>
    <t>Л 2</t>
  </si>
  <si>
    <t>Л 4/4</t>
  </si>
  <si>
    <t>Л 4</t>
  </si>
  <si>
    <t>Л5</t>
  </si>
  <si>
    <t>Л7</t>
  </si>
  <si>
    <t>Л8</t>
  </si>
  <si>
    <t>Л9</t>
  </si>
  <si>
    <t>На складе имеются другие типоразмеры лотков</t>
  </si>
  <si>
    <t>Лотки теплотрасс (серия ИС 01-04)</t>
  </si>
  <si>
    <t xml:space="preserve">П 5-8 </t>
  </si>
  <si>
    <t>На складе имеются  плиты лотков с другими размерами</t>
  </si>
  <si>
    <t>Кол-во штук в поддоне</t>
  </si>
  <si>
    <t>Кол-во м2 в поддоне</t>
  </si>
  <si>
    <t>Цена за поддон</t>
  </si>
  <si>
    <t>625/100/250</t>
  </si>
  <si>
    <t>625/120/250</t>
  </si>
  <si>
    <t>625/150/250</t>
  </si>
  <si>
    <t>625/200/250</t>
  </si>
  <si>
    <t>625/300/250</t>
  </si>
  <si>
    <t>625/400/250</t>
  </si>
  <si>
    <t>ПЕРЕМЫЧКИ СИБИТ</t>
  </si>
  <si>
    <t>Размеры блока (L/B/H), мм</t>
  </si>
  <si>
    <t>Размеры перемычки (L/B/H), мм</t>
  </si>
  <si>
    <t>Условная марка</t>
  </si>
  <si>
    <t>Б1 (D600-B2,5)</t>
  </si>
  <si>
    <t>Б1,2 (D600-B2,5)</t>
  </si>
  <si>
    <t>Б1,5 (D600-B2,5)</t>
  </si>
  <si>
    <t>Б2 (D500/D600-B2,5)</t>
  </si>
  <si>
    <t>Б3 (D500/D600-B2,5)</t>
  </si>
  <si>
    <t>Б4 (D500/D600-B2,5)</t>
  </si>
  <si>
    <t>Класс, марка</t>
  </si>
  <si>
    <t>B3,5 D700</t>
  </si>
  <si>
    <t>ПЛИТЫ ПЕРЕКРЫТИЯ СИБИТ</t>
  </si>
  <si>
    <t>2240/600/240</t>
  </si>
  <si>
    <t>2740/600/240</t>
  </si>
  <si>
    <t>3040/600/240</t>
  </si>
  <si>
    <t>3240/600/240</t>
  </si>
  <si>
    <t>3740/600/240</t>
  </si>
  <si>
    <t>4040/600/240</t>
  </si>
  <si>
    <t>4240/600/240</t>
  </si>
  <si>
    <t>4740/600/240</t>
  </si>
  <si>
    <t>5040/600/240</t>
  </si>
  <si>
    <t>5440/600/240</t>
  </si>
  <si>
    <t>5940/600/240</t>
  </si>
  <si>
    <t>625/240/250</t>
  </si>
  <si>
    <t>лист 4</t>
  </si>
  <si>
    <t>Размеры плиты (L/B/H), мм</t>
  </si>
  <si>
    <t>*** Размеры поддона (L/B/H) составляют 1250мм*1000мм*1300мм</t>
  </si>
  <si>
    <t>*** Морозостойкость блоков F100</t>
  </si>
  <si>
    <t>*** Вес поддона 870-950кг (1,5м3)</t>
  </si>
  <si>
    <t>2П 30-15-30</t>
  </si>
  <si>
    <t>ЛС 8</t>
  </si>
  <si>
    <t>ЛС 9</t>
  </si>
  <si>
    <t>ЛС 10</t>
  </si>
  <si>
    <t>ЛС 8-1</t>
  </si>
  <si>
    <t>ЛС 9-1</t>
  </si>
  <si>
    <t>ЛС 10-1</t>
  </si>
  <si>
    <t>ЛС 8-2</t>
  </si>
  <si>
    <t>ЛС 9-2</t>
  </si>
  <si>
    <t>ЛС 10-2</t>
  </si>
  <si>
    <t>ЛС 17</t>
  </si>
  <si>
    <t>ЛС 18</t>
  </si>
  <si>
    <t>ЛС 22</t>
  </si>
  <si>
    <t>ЛС 23</t>
  </si>
  <si>
    <t>Люк "Л"</t>
  </si>
  <si>
    <t>Люк "С"</t>
  </si>
  <si>
    <t>Люк "Т"</t>
  </si>
  <si>
    <t>3 тонны</t>
  </si>
  <si>
    <t>7 тонн</t>
  </si>
  <si>
    <t>15 тонн</t>
  </si>
  <si>
    <t>1ПП 12-3</t>
  </si>
  <si>
    <t>6ПБ 35-37</t>
  </si>
  <si>
    <t>7ПБ 60-52</t>
  </si>
  <si>
    <t>2ПР 7.18.51.14</t>
  </si>
  <si>
    <t>2ПР 8.20.51.14</t>
  </si>
  <si>
    <t>2ПР 11.24.51.14</t>
  </si>
  <si>
    <t>2ПР 73.14.51.22у</t>
  </si>
  <si>
    <t>2ПР 73.15.51.22у</t>
  </si>
  <si>
    <t>СВ 95-3</t>
  </si>
  <si>
    <t>СВ 110-3,5</t>
  </si>
  <si>
    <t>СВ 110-5</t>
  </si>
  <si>
    <t>ширина b/b1, мм</t>
  </si>
  <si>
    <t>высота h/h1, мм</t>
  </si>
  <si>
    <t>185/171</t>
  </si>
  <si>
    <t>185/170</t>
  </si>
  <si>
    <t>265/165</t>
  </si>
  <si>
    <t>280/165</t>
  </si>
  <si>
    <t>В наличии имеются подушки с другими характеристиками</t>
  </si>
  <si>
    <t>Расчет. нагрузка, кгс/м</t>
  </si>
  <si>
    <t>СИЛЕКС 100</t>
  </si>
  <si>
    <t>СИЛЕКС 200</t>
  </si>
  <si>
    <t>СИЛЕКС 300</t>
  </si>
  <si>
    <t>СИЛЕКС 400</t>
  </si>
  <si>
    <t>Масса,кг влаж. 25%</t>
  </si>
  <si>
    <t>2ПП 14-4</t>
  </si>
  <si>
    <t xml:space="preserve"> Кольца с днищем</t>
  </si>
  <si>
    <t>КЦД 7.9</t>
  </si>
  <si>
    <t>1П 30-15-30</t>
  </si>
  <si>
    <t>!!! Под Ваш заказ возможно изготовление других плит!!!</t>
  </si>
  <si>
    <t>П5 Вк (без ног)</t>
  </si>
  <si>
    <t>П6 Вб (без ног)</t>
  </si>
  <si>
    <t>ФПО (щелевой)</t>
  </si>
  <si>
    <t>Люк "ТМ"</t>
  </si>
  <si>
    <t>Вес, кг</t>
  </si>
  <si>
    <t>Нагрузка, тн</t>
  </si>
  <si>
    <t>!!! Под Ваш заказ возможно изготовление других свай !!!</t>
  </si>
  <si>
    <t>Б2,4 (D500/D600-B2,5)</t>
  </si>
  <si>
    <t>Блоки СИБИТ (1 категория)</t>
  </si>
  <si>
    <t>Блоки СИБИТ эконом (донный слой)</t>
  </si>
  <si>
    <t>D500-D600</t>
  </si>
  <si>
    <t>625/50-65/250</t>
  </si>
  <si>
    <t>2000/120/300</t>
  </si>
  <si>
    <t>2000/150/300</t>
  </si>
  <si>
    <t>1,5 тонны</t>
  </si>
  <si>
    <t>П 21-8/2</t>
  </si>
  <si>
    <t>ПО 4</t>
  </si>
  <si>
    <t>250/120/65</t>
  </si>
  <si>
    <t>ПБ 75.12 - 8</t>
  </si>
  <si>
    <t>Размеры блоков (B/H/L), мм</t>
  </si>
  <si>
    <t>25 тонн</t>
  </si>
  <si>
    <t>ПБ 66.12 - 8</t>
  </si>
  <si>
    <t>ПБ 63.12 - 8</t>
  </si>
  <si>
    <t>ПБ 60.12 - 8</t>
  </si>
  <si>
    <t>ПБ 57.12 - 8</t>
  </si>
  <si>
    <t>ПБ 54.12 - 8</t>
  </si>
  <si>
    <t>ПБ 51.12 - 8</t>
  </si>
  <si>
    <t>ПБ 48.12 - 8</t>
  </si>
  <si>
    <t>ПБ 45.12 - 8</t>
  </si>
  <si>
    <t xml:space="preserve">ПБ 42.12 - 8 </t>
  </si>
  <si>
    <t xml:space="preserve">ПБ 39.12 - 8 </t>
  </si>
  <si>
    <t xml:space="preserve">ПБ 36.12 - 8 </t>
  </si>
  <si>
    <t xml:space="preserve">ПБ 33.12 - 8 </t>
  </si>
  <si>
    <t xml:space="preserve">ПБ 30.12 - 8 </t>
  </si>
  <si>
    <t xml:space="preserve">ПБ 27.12 - 8 </t>
  </si>
  <si>
    <t xml:space="preserve">ПБ 24.12 - 8 </t>
  </si>
  <si>
    <t xml:space="preserve">ПБ 21.12 - 8 </t>
  </si>
  <si>
    <t xml:space="preserve">ПБ 18.12 - 8 </t>
  </si>
  <si>
    <t xml:space="preserve">ПБ 17.12 - 8 </t>
  </si>
  <si>
    <t xml:space="preserve">ПБ 15.12 - 8 </t>
  </si>
  <si>
    <t>Люк "СМ"</t>
  </si>
  <si>
    <t>2ПП-10</t>
  </si>
  <si>
    <t>2ПП-15</t>
  </si>
  <si>
    <t>2ПП-20</t>
  </si>
  <si>
    <t>КЦП 3-10</t>
  </si>
  <si>
    <t>800х400</t>
  </si>
  <si>
    <t>внутр. D, мм</t>
  </si>
  <si>
    <r>
      <t xml:space="preserve">ПД-6 </t>
    </r>
    <r>
      <rPr>
        <sz val="7"/>
        <color indexed="8"/>
        <rFont val="Calibri"/>
        <family val="2"/>
      </rPr>
      <t>(ф отверстия 700мм)</t>
    </r>
  </si>
  <si>
    <t>Штук в поддоне</t>
  </si>
  <si>
    <t xml:space="preserve"> м2 в поддоне</t>
  </si>
  <si>
    <t>м3 в поддоне</t>
  </si>
  <si>
    <t>КИРПИЧ ПОЛУСУХОГО ПРЕССОВАНИЯ СТРОИТЕЛЬНЫЙ ПОЛНОТЕЛЫЙ</t>
  </si>
  <si>
    <t xml:space="preserve">Марка кирпича </t>
  </si>
  <si>
    <t>Цена за м3</t>
  </si>
  <si>
    <t>Цена  за м3</t>
  </si>
  <si>
    <t>Люк полимерпесчаный</t>
  </si>
  <si>
    <t>Малые фундаментные блоки</t>
  </si>
  <si>
    <t>БФ 18х18</t>
  </si>
  <si>
    <t>БФ 40х20</t>
  </si>
  <si>
    <t>БФ 25х25</t>
  </si>
  <si>
    <t>БФ 30х30</t>
  </si>
  <si>
    <t>Малые пирамидальные основания для блоков</t>
  </si>
  <si>
    <t>ПФ 18х18</t>
  </si>
  <si>
    <t>верх, мм</t>
  </si>
  <si>
    <t>низ, мм</t>
  </si>
  <si>
    <t>ПФ 25х25</t>
  </si>
  <si>
    <t>ПФ 30х30</t>
  </si>
  <si>
    <t>180х180</t>
  </si>
  <si>
    <t>250х250</t>
  </si>
  <si>
    <t>300х300</t>
  </si>
  <si>
    <t>400х400</t>
  </si>
  <si>
    <t>500х500</t>
  </si>
  <si>
    <t>Старая цена</t>
  </si>
  <si>
    <t>Новая цена</t>
  </si>
  <si>
    <t>М125</t>
  </si>
  <si>
    <t>М100</t>
  </si>
  <si>
    <t>Производитель</t>
  </si>
  <si>
    <t>Размеры мм</t>
  </si>
  <si>
    <t>Черепаново</t>
  </si>
  <si>
    <t>ЗСМ-7</t>
  </si>
  <si>
    <t>Цена кирпича</t>
  </si>
  <si>
    <t>СИЛЕКС 150</t>
  </si>
  <si>
    <t xml:space="preserve">Наименование кирпича </t>
  </si>
  <si>
    <t>Красный, 1НФ</t>
  </si>
  <si>
    <t>Персик, 1НФ</t>
  </si>
  <si>
    <t>М175</t>
  </si>
  <si>
    <t>М200</t>
  </si>
  <si>
    <t>Маслянино</t>
  </si>
  <si>
    <t>Сузун</t>
  </si>
  <si>
    <t>Гусинобродский</t>
  </si>
  <si>
    <t xml:space="preserve"> М150 </t>
  </si>
  <si>
    <t>СтройКерамика</t>
  </si>
  <si>
    <t>М125 полнотелый</t>
  </si>
  <si>
    <t xml:space="preserve"> М150 полнотелый</t>
  </si>
  <si>
    <t>М200 полнотелый</t>
  </si>
  <si>
    <t>М125 щелевой</t>
  </si>
  <si>
    <t xml:space="preserve"> М150 щелевой</t>
  </si>
  <si>
    <t>М200 щелевой</t>
  </si>
  <si>
    <t>М200 Печной</t>
  </si>
  <si>
    <t>ФБС 6-5-6т</t>
  </si>
  <si>
    <t>ФБС 6-6-6т</t>
  </si>
  <si>
    <t>1ПБ 10-1</t>
  </si>
  <si>
    <t>1ПБ 13-1</t>
  </si>
  <si>
    <t>СВ 95-2</t>
  </si>
  <si>
    <t>СВ 95-3с</t>
  </si>
  <si>
    <t>СВ 105-3,6</t>
  </si>
  <si>
    <t>СВ 105-5</t>
  </si>
  <si>
    <t>СВ 164-12</t>
  </si>
  <si>
    <t>СНВ 7-13</t>
  </si>
  <si>
    <t>165/150</t>
  </si>
  <si>
    <t>205/175</t>
  </si>
  <si>
    <t>240/165</t>
  </si>
  <si>
    <t>280/190</t>
  </si>
  <si>
    <t>390/210</t>
  </si>
  <si>
    <t>380/200</t>
  </si>
  <si>
    <t>Дорогино (пуст)</t>
  </si>
  <si>
    <t>Дорогино (полн)</t>
  </si>
  <si>
    <t>235/205</t>
  </si>
  <si>
    <t>310/220</t>
  </si>
  <si>
    <t>Антик, 1НФ</t>
  </si>
  <si>
    <t>Бежевый, 1НФ</t>
  </si>
  <si>
    <t>Красный, 0,7НФ</t>
  </si>
  <si>
    <t>Антик, 0,7НФ</t>
  </si>
  <si>
    <t>Бежевый, 0,7НФ</t>
  </si>
  <si>
    <t>Бордо 0,7НФ</t>
  </si>
  <si>
    <t>Кориченвый 0,7НФ</t>
  </si>
  <si>
    <t>250/85/65</t>
  </si>
  <si>
    <t>Бордо, 1НФ</t>
  </si>
  <si>
    <t>М100 полнотелый</t>
  </si>
  <si>
    <t>М100 щелевой</t>
  </si>
  <si>
    <t xml:space="preserve"> М175 щелевой</t>
  </si>
  <si>
    <t>М175 полнотелый</t>
  </si>
  <si>
    <t>лист 5</t>
  </si>
  <si>
    <t xml:space="preserve">КИРПИЧ РЯДОВОЙ ПОЛНОТЕЛЫЙ СТРОИТЕЛЬНЫЙ </t>
  </si>
  <si>
    <t>Коричневый 1НФ</t>
  </si>
  <si>
    <t>Прайс-лист на кирпичные изделия</t>
  </si>
  <si>
    <t>наруж.  D, мм</t>
  </si>
  <si>
    <t xml:space="preserve">М100 (20, 25 под.) </t>
  </si>
  <si>
    <t xml:space="preserve">М125 (16,18,21 под.) </t>
  </si>
  <si>
    <t>М100 (16, 18, 21 под.)</t>
  </si>
  <si>
    <t xml:space="preserve">М150 (16,18,21 под.) </t>
  </si>
  <si>
    <t xml:space="preserve">М100 (от 16 под.) </t>
  </si>
  <si>
    <t xml:space="preserve">М100 (16, 18 под.) </t>
  </si>
  <si>
    <t>Люк чугунный</t>
  </si>
  <si>
    <t>4ПБ 44-8</t>
  </si>
  <si>
    <t>Бердск</t>
  </si>
  <si>
    <t>Фактура</t>
  </si>
  <si>
    <t>КИРПИЧ ОБЛИЦОВОЧНЫЙ ПУСТОТЕЛЫЙ ЛИКОЛОР</t>
  </si>
  <si>
    <t>Гладкий, накат</t>
  </si>
  <si>
    <t>Гладкий</t>
  </si>
  <si>
    <t>накат</t>
  </si>
  <si>
    <t>КИРПИЧ ОБЛИЦОВОЧНЫЙ ПУСТОТЕЛЫЙ СТРОЙКЕРАМИКА</t>
  </si>
  <si>
    <t xml:space="preserve">Пережог (М200-300) </t>
  </si>
  <si>
    <t>П22,4-6</t>
  </si>
  <si>
    <t>П27,4-6</t>
  </si>
  <si>
    <t>П30,4-6</t>
  </si>
  <si>
    <t>П32,4-6</t>
  </si>
  <si>
    <t>П37,4-6</t>
  </si>
  <si>
    <t>П40,4-6</t>
  </si>
  <si>
    <t>П42,4-6</t>
  </si>
  <si>
    <t>П47,4-6</t>
  </si>
  <si>
    <t>П50,4-6</t>
  </si>
  <si>
    <t>П54,4-6</t>
  </si>
  <si>
    <t>П59,4-6</t>
  </si>
  <si>
    <t>П19,4-6</t>
  </si>
  <si>
    <t>1940/600/240</t>
  </si>
  <si>
    <t>П24,4-6</t>
  </si>
  <si>
    <t>2440/600/240</t>
  </si>
  <si>
    <t>П29,4-6</t>
  </si>
  <si>
    <t>2940/600/240</t>
  </si>
  <si>
    <t>П31,4-6</t>
  </si>
  <si>
    <t>3140/600/240</t>
  </si>
  <si>
    <t>П34,4-6</t>
  </si>
  <si>
    <t>3440/600/240</t>
  </si>
  <si>
    <t>П39,4-6</t>
  </si>
  <si>
    <t>3940/600/240</t>
  </si>
  <si>
    <t>П41,4-6</t>
  </si>
  <si>
    <t>4140/600/240</t>
  </si>
  <si>
    <t>П44,4-6</t>
  </si>
  <si>
    <t>4400/600/240</t>
  </si>
  <si>
    <t>П49,4-6</t>
  </si>
  <si>
    <t>4940/600/240</t>
  </si>
  <si>
    <t>П52,4-6</t>
  </si>
  <si>
    <t>5240/600/240</t>
  </si>
  <si>
    <t>П57,4-6</t>
  </si>
  <si>
    <t>5740/600/240</t>
  </si>
  <si>
    <t>3000/300/300</t>
  </si>
  <si>
    <t>Инструменты</t>
  </si>
  <si>
    <t>Кельма клеевая 100 мм</t>
  </si>
  <si>
    <t>шт.</t>
  </si>
  <si>
    <t>Захват универсальный для блоков</t>
  </si>
  <si>
    <t>Кельма - ковш для клея 100 мм</t>
  </si>
  <si>
    <t>Захват продольный 60-65 мм</t>
  </si>
  <si>
    <t>Кельма - ковш для клея 120 мм</t>
  </si>
  <si>
    <t>Захваты блоков 2/35-40 мм</t>
  </si>
  <si>
    <t>ком.</t>
  </si>
  <si>
    <t>Кельма - ковш для клея 150 мм</t>
  </si>
  <si>
    <t>Материалы для кладки и монтажа</t>
  </si>
  <si>
    <t>Кельма - ковш для клея 200 мм</t>
  </si>
  <si>
    <t>Анкерный дюбель EJOT   SDP-KB 10S x 100F</t>
  </si>
  <si>
    <t>Кельма - ковш для клея 240 мм</t>
  </si>
  <si>
    <t>Базальтовая сетка (1 рулон 50 м) ВЗТМ</t>
  </si>
  <si>
    <t>рулон</t>
  </si>
  <si>
    <t>Кельма - ковш для клея 300 мм</t>
  </si>
  <si>
    <t>Базальтовая сетка (1 рулон 50 м) ИЗОМАКС</t>
  </si>
  <si>
    <t>Кельма - ковш для клея 400 мм</t>
  </si>
  <si>
    <t>Базальтовая сетка (рулон 50 м) РЕСАНО</t>
  </si>
  <si>
    <t>Скоба для монтажа плит</t>
  </si>
  <si>
    <t>Мастерок для растворов 100 мм</t>
  </si>
  <si>
    <t>Сухие строительные смеси, клей</t>
  </si>
  <si>
    <t>Мастерок для растворов 150 мм</t>
  </si>
  <si>
    <t>щт.</t>
  </si>
  <si>
    <t>Молоток резиновый</t>
  </si>
  <si>
    <t>Ножовка Кубала</t>
  </si>
  <si>
    <t>Ножовка по газобетону "STAYER" 700 мм</t>
  </si>
  <si>
    <t>Рубанок по газобетону</t>
  </si>
  <si>
    <t>Клей для газобетона СИБИТ (Брозэкс),  25кг</t>
  </si>
  <si>
    <t>Терка 200*400</t>
  </si>
  <si>
    <t>Угольник для резки газобетона</t>
  </si>
  <si>
    <t>Уровень</t>
  </si>
  <si>
    <t>Штроборез  по газобетону</t>
  </si>
  <si>
    <t>ПК 90.12 - 8 АтVт</t>
  </si>
  <si>
    <t>ПК 86.12 - 8 АтVт</t>
  </si>
  <si>
    <t>ПК 75.12 - 8 АтVт</t>
  </si>
  <si>
    <t>Стройкомплекс 100</t>
  </si>
  <si>
    <t>Стройкомплекс 150</t>
  </si>
  <si>
    <t>Стройкомплекс 200</t>
  </si>
  <si>
    <t>Стройкомплекс 300</t>
  </si>
  <si>
    <t>Стройкомплекс 400</t>
  </si>
  <si>
    <t>Блоки СТРОЙКОМПЛЕКС</t>
  </si>
  <si>
    <t>*** Вес поддона 670кг (1,125м3)</t>
  </si>
  <si>
    <t xml:space="preserve">*** Блоки имеют гладкую торцевую стенку, есть выемки для рук </t>
  </si>
  <si>
    <t>ПР12.1.30</t>
  </si>
  <si>
    <t>1200/100/300</t>
  </si>
  <si>
    <t>B2,5 D600</t>
  </si>
  <si>
    <t>ПР15.1.30</t>
  </si>
  <si>
    <t>1500/100/300</t>
  </si>
  <si>
    <t>ПР20.1.30</t>
  </si>
  <si>
    <t>2000/100/300</t>
  </si>
  <si>
    <t>ПР25.1.30</t>
  </si>
  <si>
    <t>2500/100/300</t>
  </si>
  <si>
    <t>ПР12.1,2.30</t>
  </si>
  <si>
    <t>ПР15.1,2.30</t>
  </si>
  <si>
    <t>1500/120/300</t>
  </si>
  <si>
    <t>1200/120/300</t>
  </si>
  <si>
    <t>ПР20.1,2.30</t>
  </si>
  <si>
    <t>ПР12.1,5.30</t>
  </si>
  <si>
    <t>1200/150/300</t>
  </si>
  <si>
    <t>ПР15.1,5.30</t>
  </si>
  <si>
    <t>1500/150/300</t>
  </si>
  <si>
    <t>ПР20.1,5.30</t>
  </si>
  <si>
    <t>ПР25.1,5.30</t>
  </si>
  <si>
    <t>2500/150/300</t>
  </si>
  <si>
    <t>ПР12.2.25</t>
  </si>
  <si>
    <t>1200/200/250</t>
  </si>
  <si>
    <t>ПР15.2.25</t>
  </si>
  <si>
    <t>1500/200/250</t>
  </si>
  <si>
    <t>ПР20.2.25</t>
  </si>
  <si>
    <t>2000/200/250</t>
  </si>
  <si>
    <t>ПР25.2.25</t>
  </si>
  <si>
    <t>2500/200/250</t>
  </si>
  <si>
    <t>ПР12.3.25</t>
  </si>
  <si>
    <t>1200/300/250</t>
  </si>
  <si>
    <t>ПР15.3.25</t>
  </si>
  <si>
    <t>1500/300/250</t>
  </si>
  <si>
    <t>ПР20.3.25</t>
  </si>
  <si>
    <t>2000/300/250</t>
  </si>
  <si>
    <t>ПР25.3.25</t>
  </si>
  <si>
    <t>2500/300/250</t>
  </si>
  <si>
    <t>ПР30.3.30-В3,5</t>
  </si>
  <si>
    <t>B3,5 D600/D700</t>
  </si>
  <si>
    <t>221,7/255,4</t>
  </si>
  <si>
    <t>ПР12.2.25-В3,5</t>
  </si>
  <si>
    <t>B3,5 D600</t>
  </si>
  <si>
    <t>ПР15.2.25-В3,5</t>
  </si>
  <si>
    <t>ПР20.2.25-В3,5</t>
  </si>
  <si>
    <t>ПР25.2.25-В3,5</t>
  </si>
  <si>
    <t>ПР12.3.25-В3,5</t>
  </si>
  <si>
    <t xml:space="preserve">В3,5 D600 </t>
  </si>
  <si>
    <t>ПР15.3.25-В3,5</t>
  </si>
  <si>
    <t xml:space="preserve">ПР20.3.25-В3,5 </t>
  </si>
  <si>
    <t>ПР25.3.25-В3,5</t>
  </si>
  <si>
    <t>ПР12.0,8.25</t>
  </si>
  <si>
    <t>1200/80/250</t>
  </si>
  <si>
    <t>В2,5 D600</t>
  </si>
  <si>
    <t>ПР15.0,8.25</t>
  </si>
  <si>
    <t>1500/80/250</t>
  </si>
  <si>
    <t>ПР20.0,8.25</t>
  </si>
  <si>
    <t>2000/80/250</t>
  </si>
  <si>
    <t>ПР12.1.25</t>
  </si>
  <si>
    <t>1200/100/250</t>
  </si>
  <si>
    <t>ПР15.1.25</t>
  </si>
  <si>
    <t>1500/100/250</t>
  </si>
  <si>
    <t>ПР20.1.25</t>
  </si>
  <si>
    <t>2000/100/250</t>
  </si>
  <si>
    <t>ПР25.1.25</t>
  </si>
  <si>
    <t>2500/100/250</t>
  </si>
  <si>
    <t>ПР12.1,2.25</t>
  </si>
  <si>
    <t>1200/120/250</t>
  </si>
  <si>
    <t>ПР15.1,2.25</t>
  </si>
  <si>
    <t>1500/120/250</t>
  </si>
  <si>
    <t>ПР20.1,2.25</t>
  </si>
  <si>
    <t>2000/120/250</t>
  </si>
  <si>
    <t>ПР12.1,5.25</t>
  </si>
  <si>
    <t>1200/150/250</t>
  </si>
  <si>
    <t>ПР15.1,5.25</t>
  </si>
  <si>
    <t>1500/150/250</t>
  </si>
  <si>
    <t>ПР20.1,5.25</t>
  </si>
  <si>
    <t>2000/150/250</t>
  </si>
  <si>
    <t>ПР25.1,5.25</t>
  </si>
  <si>
    <t>2500/150/250</t>
  </si>
  <si>
    <t>*** Теплопроводность D500/D600 составляет 0,12/0,14Вт/м оС</t>
  </si>
  <si>
    <t>*** Размеры поддона с продукцией: L=0,8 м, B=0,75 м, H=1,35 м.</t>
  </si>
  <si>
    <t>*** Теплопроводность D400/D500 составляет 0,096/0,114Вт/м оС</t>
  </si>
  <si>
    <t>Блоки СИБИТ (2 категория)</t>
  </si>
  <si>
    <t>Б1-Б4 (D500-D600)</t>
  </si>
  <si>
    <t>625/100-400/250</t>
  </si>
  <si>
    <t>Блоки СИБИТ (3 категория)</t>
  </si>
  <si>
    <t>*** Размеры поддона (L/B/H) составляют 1000мм*625мм*1305мм</t>
  </si>
  <si>
    <t>*** Вес поддона 560-590кг(0,75м3)</t>
  </si>
  <si>
    <t>*** Класс бетона по прочности для блоков D500/D600 равен В2,5</t>
  </si>
  <si>
    <t>*** Коэффициент теплопроводности составляет 0,11Вт/м оС в сухом состоянии</t>
  </si>
  <si>
    <t>Ед.изм.</t>
  </si>
  <si>
    <t>Кувалда 2000 гр.фибергласовая резин. ручка "Matrix"</t>
  </si>
  <si>
    <t>меш</t>
  </si>
  <si>
    <t>Клей для газобетона  СИБИТ (Геркулес),  зимний, 25кг</t>
  </si>
  <si>
    <t>Клей для газобетона СИБИТ (Бергауф), 25 кг</t>
  </si>
  <si>
    <t>Клей для газобетона СИБИТ (Ливна), 25 кг</t>
  </si>
  <si>
    <t>Клей для ячеистого бетона (зимний), GEMISCH, 18кг</t>
  </si>
  <si>
    <t>Клей для ячеистого бетона, GEMISCH, 18кг</t>
  </si>
  <si>
    <t>баллон</t>
  </si>
  <si>
    <t xml:space="preserve"> </t>
  </si>
  <si>
    <t>вертикал проекция Н, мм</t>
  </si>
  <si>
    <t>Цена кирпича с доставкой</t>
  </si>
  <si>
    <t>ПБ 72.12 - 8</t>
  </si>
  <si>
    <t>ПБ 68.12 - 8</t>
  </si>
  <si>
    <t xml:space="preserve">М75 </t>
  </si>
  <si>
    <t>КЦД 10.9</t>
  </si>
  <si>
    <t>КЦД 15.9</t>
  </si>
  <si>
    <t>КЦД 20.9</t>
  </si>
  <si>
    <t>ФБС 6-4-6т</t>
  </si>
  <si>
    <t>Отчет о совместимости для Прайс-лист 2020 (Пр. 29.07).xls</t>
  </si>
  <si>
    <t>Дата отчета: 01.09.2020 18:03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</si>
  <si>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</si>
  <si>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</si>
  <si>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</si>
  <si>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</si>
  <si>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</si>
  <si>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</si>
  <si>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Блоки СИЛЕКС, D500</t>
  </si>
  <si>
    <t>Блоки СИЛЕКС, D400</t>
  </si>
  <si>
    <t>*** Класс бетона по прочности для блоков D500 равен В2,5</t>
  </si>
  <si>
    <t>*** Класс бетона по прочности равен В2,5</t>
  </si>
  <si>
    <t>*** Вес поддона 1100-1300кг (1,875 - 2,0м3)</t>
  </si>
  <si>
    <t>*** Теплопроводность D400 составляет 0,096 Вт/м оС</t>
  </si>
  <si>
    <t>*** Размеры поддона (L/B/H) составляют 1250мм*1000мм*1600 - 1700мм</t>
  </si>
  <si>
    <t>кирпич-онлайн.рф</t>
  </si>
  <si>
    <t>сайты: жби-онлайн.рф</t>
  </si>
  <si>
    <t>газобетон-онлайн.рф</t>
  </si>
  <si>
    <t>Прайс-лист на газобетонные блоки</t>
  </si>
  <si>
    <t>2ПР 73.18.51.22у</t>
  </si>
  <si>
    <t>2ПР 73.20.51.22у</t>
  </si>
  <si>
    <t>2ПР 73.27.51.22у</t>
  </si>
  <si>
    <t xml:space="preserve">Клей полиуретановый MARCON (750 мл) </t>
  </si>
  <si>
    <t>Клей для газобетона (Геркулес),  25кг</t>
  </si>
  <si>
    <t>2П 30-15-10</t>
  </si>
  <si>
    <t>1П 30-15-10</t>
  </si>
  <si>
    <t>-</t>
  </si>
  <si>
    <t>*** В машину:</t>
  </si>
  <si>
    <t>эл.почта: 54-sk@mail.ru</t>
  </si>
  <si>
    <t>лист 6</t>
  </si>
  <si>
    <t xml:space="preserve">КИРПИЧ ОБЛИЦОВОЧНЫЙ ПУСТОТЕЛЫЙ КОПЫЛОВСКАЯ КЕРАМИКА </t>
  </si>
  <si>
    <t>"Бронза", 1НФ</t>
  </si>
  <si>
    <t>"Сливки", 1НФ</t>
  </si>
  <si>
    <t>"Шоколад", 1НФ</t>
  </si>
  <si>
    <t>250/120/88</t>
  </si>
  <si>
    <t xml:space="preserve">Поддоны входят в стоимость продукции, отдельно не оплачиваются, возврату не подлежат </t>
  </si>
  <si>
    <t xml:space="preserve">*** Доставка осуществляется длинномерами. При объеме загрузки менее полного автомобиля цена и условия доставки могут меняться </t>
  </si>
  <si>
    <t xml:space="preserve">Цена кирпича с доставкой </t>
  </si>
  <si>
    <t>Красный, 1,4НФ</t>
  </si>
  <si>
    <t>Бежевый, 1,4НФ</t>
  </si>
  <si>
    <t>"Бронза", 1,4НФ</t>
  </si>
  <si>
    <t>"Шоколад", 1,4НФ</t>
  </si>
  <si>
    <t>*** В машину: 1НФ - 17 поддонов, 1,4НФ - 15 поддонов</t>
  </si>
  <si>
    <t>КИРПИЧ ОБЛИЦОВОЧНЫЙ ПУСТОТЕЛЫЙ ОСМиБР (г. Старый Оскол)</t>
  </si>
  <si>
    <t xml:space="preserve">Гладкий </t>
  </si>
  <si>
    <t>Бархат/Рустик</t>
  </si>
  <si>
    <t>Солома, 1НФ</t>
  </si>
  <si>
    <t>Белый, 1НФ</t>
  </si>
  <si>
    <t>Бархат/Рустик/Доломит</t>
  </si>
  <si>
    <t>Коричневый, 1НФ</t>
  </si>
  <si>
    <t xml:space="preserve">Красный, 1НФ </t>
  </si>
  <si>
    <t>Серый, 1НФ</t>
  </si>
  <si>
    <t>Эмират, 1НФ</t>
  </si>
  <si>
    <t>Солома, 0.7НФ</t>
  </si>
  <si>
    <t>Белый, 0.7НФ</t>
  </si>
  <si>
    <t>Коричневый, 0.7НФ</t>
  </si>
  <si>
    <t>Красный, 0.7НФ</t>
  </si>
  <si>
    <t xml:space="preserve">Красный, 0.7НФ </t>
  </si>
  <si>
    <t>Серый, 0.7НФ</t>
  </si>
  <si>
    <t>Эмират, 0.7НФ</t>
  </si>
  <si>
    <t xml:space="preserve">КИРПИЧ ОБЛИЦОВОЧНЫЙ ПУСТОТЕЛЫЙ ЖКЗ (г. Железногорск) </t>
  </si>
  <si>
    <t>Бархат/Дерево/Скала/Пена</t>
  </si>
  <si>
    <t>Слоновая кость, 1НФ</t>
  </si>
  <si>
    <t>Темно-Коричневый, 1НФ</t>
  </si>
  <si>
    <t>Терракотовый, 1НФ</t>
  </si>
  <si>
    <t>Персиковый, 1НФ</t>
  </si>
  <si>
    <t>*** В машину: 1НФ - 30 поддонов</t>
  </si>
  <si>
    <t>КИРПИЧ ОБЛИЦОВОЧНЫЙ ПУСТОТЕЛЫЙ ЛКЗСМ</t>
  </si>
  <si>
    <t>Шоколад, 1.4 НФ</t>
  </si>
  <si>
    <t>Флеш, 1.4 НФ</t>
  </si>
  <si>
    <t>Соломенный, 1.4 НФ</t>
  </si>
  <si>
    <t>Персик, 1.4 НФ</t>
  </si>
  <si>
    <t>Красный, 1.4 НФ</t>
  </si>
  <si>
    <t>Шоколад, 1НФ</t>
  </si>
  <si>
    <t>Дарт, 1НФ</t>
  </si>
  <si>
    <t>Челси, 1НФ</t>
  </si>
  <si>
    <t>Флеш, 1НФ</t>
  </si>
  <si>
    <t>Навахо, 1НФ</t>
  </si>
  <si>
    <t xml:space="preserve">Соломенный, 1НФ </t>
  </si>
  <si>
    <t>Соломенный, 1НФ</t>
  </si>
  <si>
    <t>Шоколад, 0,7НФ</t>
  </si>
  <si>
    <t>Дарт, 0,7НФ</t>
  </si>
  <si>
    <t>Челси, 0,7НФ</t>
  </si>
  <si>
    <t>Флеш, 0,7НФ</t>
  </si>
  <si>
    <t>Соломенный, 0,7НФ</t>
  </si>
  <si>
    <t>Персик, 0,7НФ</t>
  </si>
  <si>
    <t>Бордо, 0,7НФ</t>
  </si>
  <si>
    <t>ПАГ-14</t>
  </si>
  <si>
    <t>ПДН 6х2</t>
  </si>
  <si>
    <t>ФЛ 24.12-2</t>
  </si>
  <si>
    <t>ПО 1</t>
  </si>
  <si>
    <t>*** В машину длинномер - 32 поддона = 36 м3.</t>
  </si>
  <si>
    <t>*** В машину длинномер - 20 поддонов = 30 м3.</t>
  </si>
  <si>
    <t>200 мм, 400мм - 18 поддонов (2 м3/подд)</t>
  </si>
  <si>
    <t>150 мм, 300мм - 19 поддонов (1,875 м3/подд)</t>
  </si>
  <si>
    <t>Плиты перекрытия ПБ</t>
  </si>
  <si>
    <t>Плиты перекрытия ПК</t>
  </si>
  <si>
    <t>ЛМ 58.14-14</t>
  </si>
  <si>
    <t>ЛМ 58.14-17</t>
  </si>
  <si>
    <t>С 30-15</t>
  </si>
  <si>
    <t>С 40-15</t>
  </si>
  <si>
    <t>С 30-20</t>
  </si>
  <si>
    <t>С 40-20</t>
  </si>
  <si>
    <t>по запросу</t>
  </si>
  <si>
    <t>Бордо 3, 1НФ</t>
  </si>
  <si>
    <t>Пустотелый рядовой 0,7НФ</t>
  </si>
  <si>
    <t>Белый, 0,7НФ</t>
  </si>
  <si>
    <t>Серый 0,7НФ</t>
  </si>
  <si>
    <t xml:space="preserve">Силикатный полнотелый </t>
  </si>
  <si>
    <t>ГАЗОБЕТОННЫЕ БЛОКИ, D400/B1,5, D500/B2, D600/B2,5</t>
  </si>
  <si>
    <t>80/295/600</t>
  </si>
  <si>
    <t>100/295/600</t>
  </si>
  <si>
    <t>120/295/600</t>
  </si>
  <si>
    <t>150/295/600</t>
  </si>
  <si>
    <t>180/295/600</t>
  </si>
  <si>
    <t>200/295/600</t>
  </si>
  <si>
    <t>250/295/600</t>
  </si>
  <si>
    <t>295/295/600</t>
  </si>
  <si>
    <t>350/295/600</t>
  </si>
  <si>
    <t>375/295/600</t>
  </si>
  <si>
    <t>400/295/600</t>
  </si>
  <si>
    <t>Вес поддона, кг макс.</t>
  </si>
  <si>
    <t>Изготовление  3 недели . Поддон 400р./шт. (Поддон возратный ).</t>
  </si>
  <si>
    <t>тел. +7 (383) 227 99 44</t>
  </si>
  <si>
    <t>тел. +7 923 144 99 44</t>
  </si>
  <si>
    <t>Кирпич 1НФ полнот.</t>
  </si>
  <si>
    <t>Кирпич 1НФ пуст . 11 д.32</t>
  </si>
  <si>
    <t>Стройберг</t>
  </si>
  <si>
    <t xml:space="preserve">нет в наличии </t>
  </si>
  <si>
    <t>Залоговая стоимость поддонов 350 рублей!</t>
  </si>
  <si>
    <t xml:space="preserve">Евро поддон 500р. </t>
  </si>
  <si>
    <t>ГАЗОБЕТОННЫЕ БЛОКИ, D500/B2, КСБ</t>
  </si>
  <si>
    <t>100/300/600</t>
  </si>
  <si>
    <t xml:space="preserve"> Поддон 400р./шт. (Поддон возратный ).</t>
  </si>
  <si>
    <t>Блоки Барнаул</t>
  </si>
  <si>
    <t>Блок 100</t>
  </si>
  <si>
    <t>Блок 150</t>
  </si>
  <si>
    <t>Блок 200</t>
  </si>
  <si>
    <t>Блок 300</t>
  </si>
  <si>
    <t>Блок 400</t>
  </si>
  <si>
    <t xml:space="preserve"> м3 в поддоне</t>
  </si>
  <si>
    <t>*** В машину длинномер - 18 поддонов = 25,92 м3.</t>
  </si>
  <si>
    <t>*** Обьем поддона 1,44м3</t>
  </si>
  <si>
    <r>
      <t xml:space="preserve">*** </t>
    </r>
    <r>
      <rPr>
        <b/>
        <sz val="11"/>
        <color indexed="8"/>
        <rFont val="Calibri"/>
        <family val="2"/>
      </rPr>
      <t>Стоимость поддона (тары) - 500р</t>
    </r>
  </si>
  <si>
    <t>120/300/600</t>
  </si>
  <si>
    <t>150/300/600</t>
  </si>
  <si>
    <t>200/300/600</t>
  </si>
  <si>
    <t>250/300/600</t>
  </si>
  <si>
    <t>300/300/600</t>
  </si>
  <si>
    <t>400/300/600</t>
  </si>
  <si>
    <t>ЛС 17-1</t>
  </si>
  <si>
    <t>ЛС 23-1</t>
  </si>
  <si>
    <t>ЛС 17-2</t>
  </si>
  <si>
    <t>ЛС 23-2</t>
  </si>
  <si>
    <t>Цена с доставкой кратно машине / поддон 400 рублей!</t>
  </si>
  <si>
    <t>Залоговая стоимость поддонов 400 рублей!</t>
  </si>
  <si>
    <t>Пустотелый рядовой 1НФ</t>
  </si>
  <si>
    <t>Стоимость поддонов 300 рублей!</t>
  </si>
  <si>
    <t>СВ 95-5</t>
  </si>
  <si>
    <t>Опоры (Стойки СВ)</t>
  </si>
  <si>
    <t>БР 100.30.18</t>
  </si>
  <si>
    <t>П6 Ва (без ног)</t>
  </si>
  <si>
    <t>Ф-1к(стакан)</t>
  </si>
  <si>
    <t>П5 В(без ног)</t>
  </si>
  <si>
    <t>Стакан к П5в</t>
  </si>
  <si>
    <t>ФО-2 (стакан)</t>
  </si>
  <si>
    <t xml:space="preserve">Поддон (невозвратный-) 375р. (0,75м3).                                                                                                             Поддон (невозвратный)-700р. (1,5м3).                                                              </t>
  </si>
  <si>
    <t>высота обоймы, мм</t>
  </si>
  <si>
    <t>диаметр обоймы, мм</t>
  </si>
  <si>
    <t>бетон-онлайн.рф</t>
  </si>
  <si>
    <t>Цена шт</t>
  </si>
  <si>
    <t>Ед.изм,т</t>
  </si>
  <si>
    <t>*** Доставка кратно машине 1НФ полнотелый 12под или 5184шт                                                                                                 *** Доставка    кратно машине 1НФ пустутелый 18под или 6480шт</t>
  </si>
  <si>
    <t>Арматура</t>
  </si>
  <si>
    <t>Уголок холоднокатаный</t>
  </si>
  <si>
    <t>25*25    3.0-4.0 мм</t>
  </si>
  <si>
    <t>45*45    3.0-4.0 мм</t>
  </si>
  <si>
    <t>30*30    3.0-4.0 мм</t>
  </si>
  <si>
    <t>35*35    3.0-4.0 мм</t>
  </si>
  <si>
    <t>40*40    3.0-4.0 мм</t>
  </si>
  <si>
    <t>50*50    3.0-4.0-5.0 мм</t>
  </si>
  <si>
    <t>63*63    4.0-5.0 мм</t>
  </si>
  <si>
    <t>75*75    4.0-5.0-6.0 мм</t>
  </si>
  <si>
    <t>90*90   5.0-6.0 мм</t>
  </si>
  <si>
    <t>100*100    5.0-6.0 мм</t>
  </si>
  <si>
    <t>Швеллер горячекатаный</t>
  </si>
  <si>
    <t>6,5 мм</t>
  </si>
  <si>
    <t>8 мм</t>
  </si>
  <si>
    <t>10 мм</t>
  </si>
  <si>
    <t>12 мм</t>
  </si>
  <si>
    <t>14 мм</t>
  </si>
  <si>
    <t>16 мм</t>
  </si>
  <si>
    <t>18 мм</t>
  </si>
  <si>
    <t>Швеллер холоднокатаный</t>
  </si>
  <si>
    <t>65*40    3.0 мм</t>
  </si>
  <si>
    <t>Арматура рифленая 6-8 мм    А500С/СП</t>
  </si>
  <si>
    <t>Арматура рифленая 10 мм    А500С/СП</t>
  </si>
  <si>
    <t>Арматура рифленая 12 мм    А500С/СП</t>
  </si>
  <si>
    <t>Арматура рифленая 14 мм    А500С/СП</t>
  </si>
  <si>
    <t>Арматура рифленая 16 мм    А500С/СП</t>
  </si>
  <si>
    <t>Арматура рифленая 18 мм    А500С/СП</t>
  </si>
  <si>
    <t>Арматура рифленая 20 мм    А500С/СП</t>
  </si>
  <si>
    <t>Арматура рифленая 22 мм    А500С/СП</t>
  </si>
  <si>
    <t>Арматура рифленая 25 мм    А500С/СП</t>
  </si>
  <si>
    <t>Арматура рифленая 36 мм    А500С/СП</t>
  </si>
  <si>
    <t>Арматура гладкая  6 мм    А-I (А240)</t>
  </si>
  <si>
    <t>Арматура гладкая  8 мм    А-I (А240)</t>
  </si>
  <si>
    <t>Арматура гладкая  12 мм    А-I (А240)</t>
  </si>
  <si>
    <t>Арматура гладкая  10 мм   А-I (А240)</t>
  </si>
  <si>
    <t>80*40    3.0-4.0 мм</t>
  </si>
  <si>
    <t>100*50     3.0-4.0 мм</t>
  </si>
  <si>
    <t>120*50     3.0-4.0 мм</t>
  </si>
  <si>
    <t>120*60    3.0-4.0-5.0 мм</t>
  </si>
  <si>
    <t>160*60    3.0-4.0-5.0 мм</t>
  </si>
  <si>
    <t>140*60    3.0-4.0-5.0 мм</t>
  </si>
  <si>
    <t>160*80    4.0-5.0-6.0 мм</t>
  </si>
  <si>
    <t>180*50    4.0 мм</t>
  </si>
  <si>
    <t>180*80    5.0-6.0 мм</t>
  </si>
  <si>
    <t>200*80    4.0-5.0-6.0 мм</t>
  </si>
  <si>
    <t>200*100    6.0 мм</t>
  </si>
  <si>
    <t>220*100    6.0 мм</t>
  </si>
  <si>
    <t>250*60    4.0 мм</t>
  </si>
  <si>
    <t>250*100    6.0 мм</t>
  </si>
  <si>
    <t>250*125    6.0 мм</t>
  </si>
  <si>
    <t>300*80    6.0 мм</t>
  </si>
  <si>
    <t>ЛИСТ Г\К ГОСТ 14367-89, 16523-97</t>
  </si>
  <si>
    <t>1,5х1000*2000    3сп/по-5кат</t>
  </si>
  <si>
    <t>2,0х1000*2000    3сп/по-5кат</t>
  </si>
  <si>
    <t>1,8х1250*2500    3сп/по-5кат</t>
  </si>
  <si>
    <t>2,0х1000*4000    3сп/по-5кат</t>
  </si>
  <si>
    <t>2,0х1250*2500    3сп/по-5кат</t>
  </si>
  <si>
    <t>2,5х1250*2500    3сп/по-5кат</t>
  </si>
  <si>
    <t>3,0х1000*2000    3сп/по-5кат</t>
  </si>
  <si>
    <t>3,0х1000*4000    3сп/по-5кат</t>
  </si>
  <si>
    <t>3,0х1250*2500    3сп/по-5кат</t>
  </si>
  <si>
    <t>3,0х1500*3000    3сп/по-5кат</t>
  </si>
  <si>
    <t>3,0х1500*6000    3сп/по-5кат</t>
  </si>
  <si>
    <t>ЛИСТ Х\К ГОСТ 16523-97</t>
  </si>
  <si>
    <t>0,5х1250*2500    08кп/пс</t>
  </si>
  <si>
    <t>0,7х1250*2500    08кп/пс</t>
  </si>
  <si>
    <t>0,8х1250*2500    08кп/пс</t>
  </si>
  <si>
    <t>1,0х1250*2500    08кп/пс</t>
  </si>
  <si>
    <t>1,2х1250*2500    08кп/пс</t>
  </si>
  <si>
    <t>1,4х1250*2500    08кп/пс</t>
  </si>
  <si>
    <t>1,5х1250*2500    08кп/пс</t>
  </si>
  <si>
    <t>2,0х1250*2500    08кп/пс</t>
  </si>
  <si>
    <t>3,0х1250*2500    08кп/пс</t>
  </si>
  <si>
    <t>СЕТКА КЛАДОЧНАЯ И ДОРОЖНАЯ</t>
  </si>
  <si>
    <t>Размеры ячейки, мм</t>
  </si>
  <si>
    <t>Типовые размеры сетки, мм</t>
  </si>
  <si>
    <t>Площадь сетки, м2</t>
  </si>
  <si>
    <t>50*50*3</t>
  </si>
  <si>
    <t>380*1500</t>
  </si>
  <si>
    <t>510*1500</t>
  </si>
  <si>
    <t>380*2000</t>
  </si>
  <si>
    <t>510*2000</t>
  </si>
  <si>
    <t>100*100*3</t>
  </si>
  <si>
    <t>100*2000</t>
  </si>
  <si>
    <t>50*50*4</t>
  </si>
  <si>
    <t>120*1500</t>
  </si>
  <si>
    <t>120*2000</t>
  </si>
  <si>
    <t>250*1500</t>
  </si>
  <si>
    <t>250*2000</t>
  </si>
  <si>
    <t>640*1500</t>
  </si>
  <si>
    <t>640*2000</t>
  </si>
  <si>
    <t>1000*2000</t>
  </si>
  <si>
    <t>100*100*4</t>
  </si>
  <si>
    <t>1000*3000</t>
  </si>
  <si>
    <t>2000*3000</t>
  </si>
  <si>
    <t>50*50*5</t>
  </si>
  <si>
    <t>100*100*5</t>
  </si>
  <si>
    <t>150*150*4</t>
  </si>
  <si>
    <t>150*150*5</t>
  </si>
  <si>
    <t>200*200*4</t>
  </si>
  <si>
    <t>200*200*5</t>
  </si>
  <si>
    <t>Вес 1 шт., кг</t>
  </si>
  <si>
    <t>ПРОФИЛЬ КВАДРАТНЫЙ</t>
  </si>
  <si>
    <t>15*15  мм</t>
  </si>
  <si>
    <t>20*20   мм</t>
  </si>
  <si>
    <t>25*25   мм</t>
  </si>
  <si>
    <t>30*30   мм</t>
  </si>
  <si>
    <t>40*40   мм</t>
  </si>
  <si>
    <t>50*50   мм</t>
  </si>
  <si>
    <t>60*60   мм</t>
  </si>
  <si>
    <t>80*80   мм</t>
  </si>
  <si>
    <t>100*100   мм</t>
  </si>
  <si>
    <t>15  мм</t>
  </si>
  <si>
    <t>20   мм</t>
  </si>
  <si>
    <t>25   мм</t>
  </si>
  <si>
    <t>30   мм</t>
  </si>
  <si>
    <t>40   мм</t>
  </si>
  <si>
    <t>50   мм</t>
  </si>
  <si>
    <t>Плотность, кг/м3</t>
  </si>
  <si>
    <t>Толщина,  см</t>
  </si>
  <si>
    <t>Ширина, м</t>
  </si>
  <si>
    <t>Длина, м</t>
  </si>
  <si>
    <t>Цена, руб</t>
  </si>
  <si>
    <t>ППС10 ТУ</t>
  </si>
  <si>
    <t>ППС 10</t>
  </si>
  <si>
    <t>ППС 14</t>
  </si>
  <si>
    <t>ППС 25</t>
  </si>
  <si>
    <t>ППС 23</t>
  </si>
  <si>
    <t>ППС 17</t>
  </si>
  <si>
    <t>от 2 до 100</t>
  </si>
  <si>
    <t>1,2,4</t>
  </si>
  <si>
    <t>ПЕНОПОЛИСТИРОЛ</t>
  </si>
  <si>
    <t>ТЕПЛОИЗОЛЯЦИЯ</t>
  </si>
  <si>
    <t>Цена, руб/М3</t>
  </si>
  <si>
    <t>Толщина,см</t>
  </si>
  <si>
    <t>Кол-во плит, шт</t>
  </si>
  <si>
    <t>Толщина,мм</t>
  </si>
  <si>
    <t>30-40</t>
  </si>
  <si>
    <t>Цена за уп,руб</t>
  </si>
  <si>
    <t>Роклайт</t>
  </si>
  <si>
    <t>Размер упаковки</t>
  </si>
  <si>
    <t>1,2х0,6</t>
  </si>
  <si>
    <t>40-50</t>
  </si>
  <si>
    <t>34-42</t>
  </si>
  <si>
    <t>30-38</t>
  </si>
  <si>
    <t>110-130</t>
  </si>
  <si>
    <t>90-110</t>
  </si>
  <si>
    <t>165-195</t>
  </si>
  <si>
    <t>1,6х21,78</t>
  </si>
  <si>
    <t>50-150</t>
  </si>
  <si>
    <t>1,22х5,50х0,15</t>
  </si>
  <si>
    <t>1,23х0,61х0,050</t>
  </si>
  <si>
    <t>ЗВУКОИЗОЛЯЦИЯ</t>
  </si>
  <si>
    <t>38-45</t>
  </si>
  <si>
    <t>72-88</t>
  </si>
  <si>
    <t>95-115</t>
  </si>
  <si>
    <t xml:space="preserve">  Техноблок стандарт</t>
  </si>
  <si>
    <t xml:space="preserve"> Техноруф Н30</t>
  </si>
  <si>
    <t xml:space="preserve"> Техноруф Н Проф</t>
  </si>
  <si>
    <t xml:space="preserve"> Техноруф Н Экстра</t>
  </si>
  <si>
    <t xml:space="preserve"> Техноруф В60</t>
  </si>
  <si>
    <t xml:space="preserve"> Изоспан В</t>
  </si>
  <si>
    <t xml:space="preserve"> ТеплоКНАУФ Для Кровли TR 037 Aquastatik </t>
  </si>
  <si>
    <t xml:space="preserve"> ТеплоКНАУФ Для Кровли и стен TS 037 Aquastatik</t>
  </si>
  <si>
    <t xml:space="preserve"> Техноакустик</t>
  </si>
  <si>
    <t xml:space="preserve"> Техновент Стандарт</t>
  </si>
  <si>
    <t xml:space="preserve"> Технофас Коттедж</t>
  </si>
  <si>
    <t xml:space="preserve"> Технофас Эффект</t>
  </si>
  <si>
    <t xml:space="preserve"> Изоспан А </t>
  </si>
  <si>
    <t>54 р/метр</t>
  </si>
  <si>
    <t>37 р/метр</t>
  </si>
  <si>
    <t>Технолайт Оптима</t>
  </si>
  <si>
    <t>Технолайт Экстра</t>
  </si>
  <si>
    <t>131-135</t>
  </si>
  <si>
    <t xml:space="preserve">М150 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</si>
</sst>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\$#.##0_);\(\$#.##0\)"/>
    <numFmt numFmtId="175" formatCode="\$#.##0_);[Red]\(\$#.##0\)"/>
    <numFmt numFmtId="176" formatCode="\$#.##0\.00_);\(\$#.##0\.00\)"/>
    <numFmt numFmtId="177" formatCode="\$#.##0\.00_);[Red]\(\$#.##0\.00\)"/>
    <numFmt numFmtId="178" formatCode="#,##0&quot;₽&quot;;\-#,##0&quot;₽&quot;"/>
    <numFmt numFmtId="179" formatCode="#,##0&quot;₽&quot;;[Red]\-#,##0&quot;₽&quot;"/>
    <numFmt numFmtId="180" formatCode="#,##0.00&quot;₽&quot;;\-#,##0.00&quot;₽&quot;"/>
    <numFmt numFmtId="181" formatCode="#,##0.00&quot;₽&quot;;[Red]\-#,##0.00&quot;₽&quot;"/>
    <numFmt numFmtId="182" formatCode="_-* #,##0&quot;₽&quot;_-;\-* #,##0&quot;₽&quot;_-;_-* &quot;-&quot;&quot;₽&quot;_-;_-@_-"/>
    <numFmt numFmtId="183" formatCode="_-* #,##0_₽_-;\-* #,##0_₽_-;_-* &quot;-&quot;_₽_-;_-@_-"/>
    <numFmt numFmtId="184" formatCode="_-* #,##0.00&quot;₽&quot;_-;\-* #,##0.00&quot;₽&quot;_-;_-* &quot;-&quot;??&quot;₽&quot;_-;_-@_-"/>
    <numFmt numFmtId="185" formatCode="_-* #,##0.00_₽_-;\-* #,##0.00_₽_-;_-* &quot;-&quot;??_₽_-;_-@_-"/>
    <numFmt numFmtId="186" formatCode="#,##0_р_."/>
    <numFmt numFmtId="187" formatCode="0.000"/>
    <numFmt numFmtId="188" formatCode="0.0000"/>
    <numFmt numFmtId="189" formatCode="0.000000"/>
    <numFmt numFmtId="190" formatCode="0.00000"/>
    <numFmt numFmtId="191" formatCode="#,##0.00;[Red]#,##0.00"/>
    <numFmt numFmtId="192" formatCode="#,##0;[Red]#,##0"/>
    <numFmt numFmtId="193" formatCode="0.0"/>
    <numFmt numFmtId="194" formatCode="#,##0.0"/>
    <numFmt numFmtId="195" formatCode="#,##0.00\ &quot;₽&quot;"/>
    <numFmt numFmtId="196" formatCode="[$-FC19]d\ mmmm\ yyyy\ &quot;г.&quot;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68">
    <font>
      <sz val="11"/>
      <color indexed="8"/>
      <name val="Calibri"/>
      <family val="0"/>
    </font>
    <font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0"/>
      <color indexed="8"/>
      <name val="Cambria"/>
      <family val="1"/>
    </font>
    <font>
      <b/>
      <sz val="18"/>
      <color indexed="8"/>
      <name val="Cambria"/>
      <family val="1"/>
    </font>
    <font>
      <b/>
      <u val="single"/>
      <sz val="11"/>
      <color indexed="12"/>
      <name val="Calibri"/>
      <family val="2"/>
    </font>
    <font>
      <b/>
      <sz val="9"/>
      <color indexed="8"/>
      <name val="Cambria"/>
      <family val="1"/>
    </font>
    <font>
      <sz val="7"/>
      <color indexed="8"/>
      <name val="Calibri"/>
      <family val="2"/>
    </font>
    <font>
      <b/>
      <sz val="8"/>
      <color indexed="8"/>
      <name val="Cambria"/>
      <family val="1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Calibri Light"/>
      <family val="2"/>
    </font>
    <font>
      <b/>
      <u val="single"/>
      <sz val="11"/>
      <color indexed="12"/>
      <name val="Calibri Light"/>
      <family val="2"/>
    </font>
    <font>
      <sz val="9"/>
      <color indexed="8"/>
      <name val="Calibri"/>
      <family val="2"/>
    </font>
    <font>
      <sz val="10"/>
      <color indexed="8"/>
      <name val="Cambria"/>
      <family val="1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 Light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 Light"/>
      <family val="2"/>
    </font>
    <font>
      <b/>
      <sz val="8"/>
      <color indexed="8"/>
      <name val="Calibri"/>
      <family val="2"/>
    </font>
    <font>
      <b/>
      <sz val="9"/>
      <color indexed="8"/>
      <name val="Calibri Light"/>
      <family val="2"/>
    </font>
    <font>
      <sz val="10"/>
      <color indexed="8"/>
      <name val="Calibri Light"/>
      <family val="2"/>
    </font>
    <font>
      <b/>
      <sz val="8"/>
      <color indexed="8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1"/>
      <color rgb="FF0000FF"/>
      <name val="Calibri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7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left" vertical="center" indent="1" shrinkToFit="1" readingOrder="1"/>
    </xf>
    <xf numFmtId="0" fontId="0" fillId="0" borderId="13" xfId="0" applyBorder="1" applyAlignment="1">
      <alignment horizontal="left" vertical="center" indent="1" shrinkToFit="1" readingOrder="1"/>
    </xf>
    <xf numFmtId="0" fontId="0" fillId="0" borderId="12" xfId="0" applyFont="1" applyBorder="1" applyAlignment="1">
      <alignment horizontal="left" vertical="center" wrapText="1" indent="1"/>
    </xf>
    <xf numFmtId="0" fontId="0" fillId="0" borderId="10" xfId="0" applyFont="1" applyBorder="1" applyAlignment="1">
      <alignment horizontal="center" vertical="center" wrapText="1"/>
    </xf>
    <xf numFmtId="187" fontId="0" fillId="0" borderId="10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 indent="1"/>
    </xf>
    <xf numFmtId="0" fontId="0" fillId="0" borderId="11" xfId="0" applyFont="1" applyBorder="1" applyAlignment="1">
      <alignment horizontal="center" vertical="center" wrapText="1"/>
    </xf>
    <xf numFmtId="187" fontId="0" fillId="0" borderId="11" xfId="0" applyNumberFormat="1" applyFont="1" applyBorder="1" applyAlignment="1">
      <alignment horizontal="center" vertical="center" wrapText="1"/>
    </xf>
    <xf numFmtId="186" fontId="3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0" fillId="0" borderId="12" xfId="0" applyFont="1" applyBorder="1" applyAlignment="1">
      <alignment horizontal="left" vertical="center" indent="1" shrinkToFit="1" readingOrder="1"/>
    </xf>
    <xf numFmtId="0" fontId="0" fillId="0" borderId="12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86" fontId="13" fillId="0" borderId="18" xfId="0" applyNumberFormat="1" applyFont="1" applyBorder="1" applyAlignment="1">
      <alignment horizontal="right" vertical="center"/>
    </xf>
    <xf numFmtId="186" fontId="13" fillId="0" borderId="19" xfId="0" applyNumberFormat="1" applyFont="1" applyBorder="1" applyAlignment="1">
      <alignment horizontal="right" vertical="center"/>
    </xf>
    <xf numFmtId="186" fontId="13" fillId="0" borderId="20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 indent="1"/>
    </xf>
    <xf numFmtId="0" fontId="38" fillId="0" borderId="10" xfId="0" applyFont="1" applyBorder="1" applyAlignment="1">
      <alignment horizontal="right"/>
    </xf>
    <xf numFmtId="186" fontId="13" fillId="0" borderId="0" xfId="0" applyNumberFormat="1" applyFont="1" applyAlignment="1">
      <alignment horizontal="right" vertical="center"/>
    </xf>
    <xf numFmtId="0" fontId="0" fillId="0" borderId="21" xfId="0" applyFont="1" applyBorder="1" applyAlignment="1">
      <alignment horizontal="left" vertical="center" wrapText="1" indent="1"/>
    </xf>
    <xf numFmtId="0" fontId="0" fillId="0" borderId="22" xfId="0" applyFont="1" applyBorder="1" applyAlignment="1">
      <alignment horizontal="center" vertical="center" wrapText="1"/>
    </xf>
    <xf numFmtId="187" fontId="0" fillId="0" borderId="22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left" vertical="center" wrapText="1" indent="1"/>
    </xf>
    <xf numFmtId="0" fontId="0" fillId="0" borderId="15" xfId="0" applyFont="1" applyBorder="1" applyAlignment="1">
      <alignment horizontal="center" vertical="center" wrapText="1"/>
    </xf>
    <xf numFmtId="187" fontId="0" fillId="0" borderId="15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 indent="1"/>
    </xf>
    <xf numFmtId="0" fontId="0" fillId="0" borderId="24" xfId="0" applyFont="1" applyBorder="1" applyAlignment="1">
      <alignment horizontal="center" vertical="center" wrapText="1"/>
    </xf>
    <xf numFmtId="187" fontId="0" fillId="0" borderId="24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left" vertical="center" indent="1" shrinkToFit="1" readingOrder="1"/>
    </xf>
    <xf numFmtId="0" fontId="0" fillId="0" borderId="22" xfId="0" applyBorder="1" applyAlignment="1">
      <alignment horizontal="center" vertical="center"/>
    </xf>
    <xf numFmtId="186" fontId="13" fillId="0" borderId="25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86" fontId="3" fillId="0" borderId="18" xfId="0" applyNumberFormat="1" applyFont="1" applyBorder="1" applyAlignment="1">
      <alignment horizontal="right" vertical="center" wrapText="1" indent="1"/>
    </xf>
    <xf numFmtId="186" fontId="3" fillId="0" borderId="19" xfId="0" applyNumberFormat="1" applyFont="1" applyBorder="1" applyAlignment="1">
      <alignment horizontal="right" vertical="center" wrapText="1" indent="1"/>
    </xf>
    <xf numFmtId="186" fontId="3" fillId="0" borderId="20" xfId="0" applyNumberFormat="1" applyFont="1" applyBorder="1" applyAlignment="1">
      <alignment horizontal="right" vertical="center" wrapText="1" indent="1"/>
    </xf>
    <xf numFmtId="186" fontId="3" fillId="0" borderId="26" xfId="0" applyNumberFormat="1" applyFont="1" applyBorder="1" applyAlignment="1">
      <alignment horizontal="right" vertical="center" wrapText="1" indent="1"/>
    </xf>
    <xf numFmtId="186" fontId="3" fillId="0" borderId="25" xfId="0" applyNumberFormat="1" applyFont="1" applyBorder="1" applyAlignment="1">
      <alignment horizontal="right" vertical="center" wrapText="1" indent="1"/>
    </xf>
    <xf numFmtId="186" fontId="13" fillId="0" borderId="27" xfId="0" applyNumberFormat="1" applyFont="1" applyBorder="1" applyAlignment="1">
      <alignment horizontal="right" vertical="center"/>
    </xf>
    <xf numFmtId="186" fontId="13" fillId="0" borderId="16" xfId="0" applyNumberFormat="1" applyFont="1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86" fontId="13" fillId="0" borderId="18" xfId="0" applyNumberFormat="1" applyFont="1" applyBorder="1" applyAlignment="1">
      <alignment horizontal="right" vertical="center"/>
    </xf>
    <xf numFmtId="186" fontId="13" fillId="0" borderId="19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 shrinkToFit="1" readingOrder="1"/>
    </xf>
    <xf numFmtId="186" fontId="13" fillId="0" borderId="0" xfId="0" applyNumberFormat="1" applyFont="1" applyAlignment="1">
      <alignment horizontal="right" vertical="center"/>
    </xf>
    <xf numFmtId="0" fontId="3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4" fillId="0" borderId="0" xfId="0" applyFont="1" applyAlignment="1">
      <alignment horizontal="right" indent="1"/>
    </xf>
    <xf numFmtId="0" fontId="5" fillId="0" borderId="0" xfId="0" applyFont="1" applyAlignment="1">
      <alignment horizontal="right" indent="1"/>
    </xf>
    <xf numFmtId="0" fontId="38" fillId="0" borderId="0" xfId="0" applyFont="1" applyAlignment="1">
      <alignment horizontal="right"/>
    </xf>
    <xf numFmtId="0" fontId="4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1" fillId="0" borderId="0" xfId="0" applyFont="1" applyAlignment="1">
      <alignment horizontal="center"/>
    </xf>
    <xf numFmtId="186" fontId="3" fillId="0" borderId="0" xfId="0" applyNumberFormat="1" applyFont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 indent="1" shrinkToFit="1" readingOrder="1"/>
    </xf>
    <xf numFmtId="0" fontId="0" fillId="0" borderId="28" xfId="0" applyBorder="1" applyAlignment="1">
      <alignment horizontal="left" vertical="center" indent="1" shrinkToFit="1" readingOrder="1"/>
    </xf>
    <xf numFmtId="0" fontId="0" fillId="0" borderId="29" xfId="0" applyBorder="1" applyAlignment="1">
      <alignment horizontal="center" vertical="center"/>
    </xf>
    <xf numFmtId="186" fontId="3" fillId="0" borderId="17" xfId="0" applyNumberFormat="1" applyFont="1" applyBorder="1" applyAlignment="1">
      <alignment horizontal="right" vertical="center" wrapText="1" indent="1"/>
    </xf>
    <xf numFmtId="186" fontId="13" fillId="0" borderId="16" xfId="0" applyNumberFormat="1" applyFont="1" applyBorder="1" applyAlignment="1">
      <alignment horizontal="right" vertical="center"/>
    </xf>
    <xf numFmtId="0" fontId="43" fillId="0" borderId="10" xfId="0" applyFont="1" applyBorder="1" applyAlignment="1">
      <alignment horizontal="center" vertical="center"/>
    </xf>
    <xf numFmtId="0" fontId="0" fillId="0" borderId="30" xfId="0" applyBorder="1" applyAlignment="1">
      <alignment horizontal="left" vertical="center" indent="1"/>
    </xf>
    <xf numFmtId="0" fontId="0" fillId="0" borderId="31" xfId="0" applyBorder="1" applyAlignment="1">
      <alignment horizontal="center" vertical="center"/>
    </xf>
    <xf numFmtId="186" fontId="13" fillId="0" borderId="32" xfId="0" applyNumberFormat="1" applyFont="1" applyBorder="1" applyAlignment="1">
      <alignment horizontal="right" vertical="center"/>
    </xf>
    <xf numFmtId="186" fontId="13" fillId="0" borderId="33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186" fontId="3" fillId="0" borderId="16" xfId="0" applyNumberFormat="1" applyFont="1" applyBorder="1" applyAlignment="1">
      <alignment horizontal="right" vertical="center" wrapText="1" indent="1"/>
    </xf>
    <xf numFmtId="186" fontId="3" fillId="0" borderId="27" xfId="0" applyNumberFormat="1" applyFont="1" applyBorder="1" applyAlignment="1">
      <alignment horizontal="right" vertical="center" wrapText="1" indent="1"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/>
    </xf>
    <xf numFmtId="0" fontId="3" fillId="0" borderId="2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186" fontId="13" fillId="0" borderId="2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186" fontId="13" fillId="0" borderId="18" xfId="0" applyNumberFormat="1" applyFont="1" applyBorder="1" applyAlignment="1">
      <alignment horizontal="center" vertical="center"/>
    </xf>
    <xf numFmtId="193" fontId="13" fillId="0" borderId="18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3" fontId="13" fillId="0" borderId="25" xfId="0" applyNumberFormat="1" applyFont="1" applyBorder="1" applyAlignment="1">
      <alignment horizontal="center" vertical="center"/>
    </xf>
    <xf numFmtId="3" fontId="13" fillId="0" borderId="18" xfId="0" applyNumberFormat="1" applyFont="1" applyBorder="1" applyAlignment="1">
      <alignment horizontal="center" vertical="center"/>
    </xf>
    <xf numFmtId="3" fontId="13" fillId="0" borderId="19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193" fontId="13" fillId="0" borderId="19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Font="1" applyBorder="1" applyAlignment="1">
      <alignment horizontal="left" vertical="center" wrapText="1" indent="1"/>
    </xf>
    <xf numFmtId="0" fontId="0" fillId="0" borderId="37" xfId="0" applyBorder="1" applyAlignment="1">
      <alignment horizontal="center" vertical="center"/>
    </xf>
    <xf numFmtId="187" fontId="0" fillId="0" borderId="37" xfId="0" applyNumberFormat="1" applyFont="1" applyBorder="1" applyAlignment="1">
      <alignment horizontal="center" vertical="center" wrapText="1"/>
    </xf>
    <xf numFmtId="193" fontId="13" fillId="0" borderId="18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left" vertical="center" indent="1"/>
    </xf>
    <xf numFmtId="193" fontId="13" fillId="0" borderId="25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4" fillId="0" borderId="0" xfId="0" applyFont="1" applyAlignment="1">
      <alignment horizontal="right" indent="1"/>
    </xf>
    <xf numFmtId="0" fontId="40" fillId="0" borderId="0" xfId="0" applyFont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93" fontId="13" fillId="0" borderId="27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86" fontId="13" fillId="0" borderId="25" xfId="0" applyNumberFormat="1" applyFont="1" applyBorder="1" applyAlignment="1">
      <alignment horizontal="right" vertical="center"/>
    </xf>
    <xf numFmtId="0" fontId="11" fillId="0" borderId="22" xfId="0" applyFont="1" applyBorder="1" applyAlignment="1">
      <alignment horizontal="center" vertical="center"/>
    </xf>
    <xf numFmtId="3" fontId="13" fillId="0" borderId="25" xfId="0" applyNumberFormat="1" applyFont="1" applyBorder="1" applyAlignment="1">
      <alignment horizontal="right" vertical="center" indent="1"/>
    </xf>
    <xf numFmtId="0" fontId="11" fillId="33" borderId="24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/>
    </xf>
    <xf numFmtId="3" fontId="13" fillId="0" borderId="16" xfId="0" applyNumberFormat="1" applyFont="1" applyBorder="1" applyAlignment="1">
      <alignment horizontal="right" vertical="center" indent="1"/>
    </xf>
    <xf numFmtId="0" fontId="11" fillId="33" borderId="11" xfId="0" applyFont="1" applyFill="1" applyBorder="1" applyAlignment="1">
      <alignment horizontal="center" vertical="center"/>
    </xf>
    <xf numFmtId="3" fontId="13" fillId="0" borderId="38" xfId="0" applyNumberFormat="1" applyFont="1" applyBorder="1" applyAlignment="1">
      <alignment horizontal="right" vertical="center" indent="1"/>
    </xf>
    <xf numFmtId="0" fontId="0" fillId="0" borderId="12" xfId="0" applyFont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/>
    </xf>
    <xf numFmtId="1" fontId="13" fillId="0" borderId="22" xfId="0" applyNumberFormat="1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93" fontId="13" fillId="0" borderId="16" xfId="0" applyNumberFormat="1" applyFont="1" applyBorder="1" applyAlignment="1">
      <alignment horizontal="center" vertical="center"/>
    </xf>
    <xf numFmtId="193" fontId="13" fillId="0" borderId="18" xfId="0" applyNumberFormat="1" applyFont="1" applyBorder="1" applyAlignment="1">
      <alignment horizontal="center" vertical="center"/>
    </xf>
    <xf numFmtId="193" fontId="13" fillId="0" borderId="38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1" fontId="13" fillId="0" borderId="15" xfId="0" applyNumberFormat="1" applyFont="1" applyBorder="1" applyAlignment="1">
      <alignment horizontal="center" vertical="center"/>
    </xf>
    <xf numFmtId="0" fontId="1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40" xfId="0" applyNumberFormat="1" applyBorder="1" applyAlignment="1">
      <alignment vertical="top" wrapText="1"/>
    </xf>
    <xf numFmtId="0" fontId="0" fillId="0" borderId="41" xfId="0" applyNumberFormat="1" applyBorder="1" applyAlignment="1">
      <alignment vertical="top" wrapText="1"/>
    </xf>
    <xf numFmtId="0" fontId="1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41" xfId="0" applyNumberFormat="1" applyBorder="1" applyAlignment="1">
      <alignment horizontal="center" vertical="top" wrapText="1"/>
    </xf>
    <xf numFmtId="0" fontId="0" fillId="0" borderId="42" xfId="0" applyNumberFormat="1" applyBorder="1" applyAlignment="1">
      <alignment horizontal="center" vertical="top" wrapText="1"/>
    </xf>
    <xf numFmtId="1" fontId="13" fillId="0" borderId="10" xfId="0" applyNumberFormat="1" applyFont="1" applyBorder="1" applyAlignment="1">
      <alignment horizontal="center" vertical="center"/>
    </xf>
    <xf numFmtId="186" fontId="13" fillId="0" borderId="43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0" fontId="38" fillId="0" borderId="10" xfId="0" applyFont="1" applyBorder="1" applyAlignment="1">
      <alignment horizontal="right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186" fontId="13" fillId="0" borderId="10" xfId="0" applyNumberFormat="1" applyFont="1" applyBorder="1" applyAlignment="1">
      <alignment horizontal="center" vertical="center"/>
    </xf>
    <xf numFmtId="186" fontId="13" fillId="0" borderId="22" xfId="0" applyNumberFormat="1" applyFont="1" applyBorder="1" applyAlignment="1">
      <alignment horizontal="center" vertical="center"/>
    </xf>
    <xf numFmtId="186" fontId="13" fillId="0" borderId="15" xfId="0" applyNumberFormat="1" applyFont="1" applyBorder="1" applyAlignment="1">
      <alignment horizontal="center" vertical="center"/>
    </xf>
    <xf numFmtId="186" fontId="13" fillId="0" borderId="11" xfId="0" applyNumberFormat="1" applyFont="1" applyBorder="1" applyAlignment="1">
      <alignment horizontal="center" vertical="center"/>
    </xf>
    <xf numFmtId="193" fontId="13" fillId="0" borderId="19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93" fontId="13" fillId="0" borderId="25" xfId="0" applyNumberFormat="1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top" wrapText="1"/>
    </xf>
    <xf numFmtId="0" fontId="42" fillId="0" borderId="23" xfId="0" applyFont="1" applyBorder="1" applyAlignment="1">
      <alignment horizontal="center" vertical="center"/>
    </xf>
    <xf numFmtId="0" fontId="0" fillId="0" borderId="47" xfId="0" applyBorder="1" applyAlignment="1">
      <alignment horizontal="left" wrapText="1" indent="2"/>
    </xf>
    <xf numFmtId="0" fontId="0" fillId="0" borderId="47" xfId="0" applyFont="1" applyBorder="1" applyAlignment="1">
      <alignment horizontal="left" wrapText="1" indent="2"/>
    </xf>
    <xf numFmtId="0" fontId="0" fillId="0" borderId="22" xfId="0" applyFont="1" applyBorder="1" applyAlignment="1">
      <alignment horizontal="center" vertical="center"/>
    </xf>
    <xf numFmtId="193" fontId="13" fillId="0" borderId="39" xfId="0" applyNumberFormat="1" applyFont="1" applyBorder="1" applyAlignment="1">
      <alignment horizontal="center" vertical="center"/>
    </xf>
    <xf numFmtId="193" fontId="13" fillId="0" borderId="20" xfId="0" applyNumberFormat="1" applyFont="1" applyBorder="1" applyAlignment="1">
      <alignment horizontal="center" vertical="center"/>
    </xf>
    <xf numFmtId="193" fontId="13" fillId="0" borderId="26" xfId="0" applyNumberFormat="1" applyFont="1" applyBorder="1" applyAlignment="1">
      <alignment horizontal="center" vertical="center"/>
    </xf>
    <xf numFmtId="193" fontId="13" fillId="0" borderId="2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6" fontId="13" fillId="0" borderId="24" xfId="0" applyNumberFormat="1" applyFont="1" applyBorder="1" applyAlignment="1">
      <alignment horizontal="center" vertical="center"/>
    </xf>
    <xf numFmtId="193" fontId="13" fillId="0" borderId="16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3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93" fontId="13" fillId="0" borderId="27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193" fontId="13" fillId="0" borderId="20" xfId="0" applyNumberFormat="1" applyFont="1" applyFill="1" applyBorder="1" applyAlignment="1">
      <alignment horizontal="center" vertical="center"/>
    </xf>
    <xf numFmtId="193" fontId="13" fillId="0" borderId="39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186" fontId="44" fillId="0" borderId="18" xfId="0" applyNumberFormat="1" applyFont="1" applyBorder="1" applyAlignment="1">
      <alignment horizontal="right" vertical="center"/>
    </xf>
    <xf numFmtId="0" fontId="57" fillId="0" borderId="10" xfId="0" applyFont="1" applyBorder="1" applyAlignment="1">
      <alignment horizontal="center"/>
    </xf>
    <xf numFmtId="193" fontId="13" fillId="0" borderId="10" xfId="0" applyNumberFormat="1" applyFont="1" applyBorder="1" applyAlignment="1">
      <alignment horizontal="center" vertical="center"/>
    </xf>
    <xf numFmtId="193" fontId="13" fillId="0" borderId="17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/>
    </xf>
    <xf numFmtId="186" fontId="13" fillId="0" borderId="19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left" vertical="center" indent="1"/>
    </xf>
    <xf numFmtId="0" fontId="0" fillId="0" borderId="52" xfId="0" applyBorder="1" applyAlignment="1">
      <alignment horizontal="left" vertical="center" indent="1"/>
    </xf>
    <xf numFmtId="0" fontId="0" fillId="0" borderId="35" xfId="0" applyFont="1" applyBorder="1" applyAlignment="1">
      <alignment horizontal="left" vertical="center" wrapText="1" indent="1"/>
    </xf>
    <xf numFmtId="0" fontId="0" fillId="0" borderId="26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54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54" xfId="0" applyBorder="1" applyAlignment="1">
      <alignment horizontal="left" wrapText="1"/>
    </xf>
    <xf numFmtId="0" fontId="0" fillId="0" borderId="54" xfId="0" applyBorder="1" applyAlignment="1">
      <alignment/>
    </xf>
    <xf numFmtId="0" fontId="0" fillId="0" borderId="50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193" fontId="13" fillId="0" borderId="18" xfId="0" applyNumberFormat="1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" fontId="13" fillId="0" borderId="17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1" fontId="18" fillId="0" borderId="16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0" fillId="0" borderId="56" xfId="0" applyBorder="1" applyAlignment="1">
      <alignment horizontal="left" vertical="center" indent="1" shrinkToFit="1" readingOrder="1"/>
    </xf>
    <xf numFmtId="1" fontId="18" fillId="0" borderId="57" xfId="0" applyNumberFormat="1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54" xfId="0" applyFont="1" applyBorder="1" applyAlignment="1">
      <alignment/>
    </xf>
    <xf numFmtId="0" fontId="3" fillId="0" borderId="22" xfId="0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13" fillId="0" borderId="10" xfId="0" applyFont="1" applyBorder="1" applyAlignment="1">
      <alignment horizontal="center"/>
    </xf>
    <xf numFmtId="0" fontId="0" fillId="0" borderId="52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" fontId="13" fillId="0" borderId="1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/>
    </xf>
    <xf numFmtId="186" fontId="13" fillId="0" borderId="43" xfId="0" applyNumberFormat="1" applyFont="1" applyBorder="1" applyAlignment="1">
      <alignment horizontal="right" vertical="center"/>
    </xf>
    <xf numFmtId="0" fontId="13" fillId="0" borderId="59" xfId="0" applyFont="1" applyBorder="1" applyAlignment="1">
      <alignment horizontal="center" vertical="center"/>
    </xf>
    <xf numFmtId="0" fontId="57" fillId="0" borderId="53" xfId="0" applyFont="1" applyBorder="1" applyAlignment="1">
      <alignment horizontal="center"/>
    </xf>
    <xf numFmtId="0" fontId="57" fillId="0" borderId="35" xfId="0" applyFont="1" applyBorder="1" applyAlignment="1">
      <alignment horizontal="center"/>
    </xf>
    <xf numFmtId="0" fontId="57" fillId="0" borderId="10" xfId="0" applyFont="1" applyBorder="1" applyAlignment="1">
      <alignment horizontal="center" vertical="center"/>
    </xf>
    <xf numFmtId="186" fontId="13" fillId="0" borderId="24" xfId="0" applyNumberFormat="1" applyFont="1" applyBorder="1" applyAlignment="1">
      <alignment horizontal="center" vertical="center"/>
    </xf>
    <xf numFmtId="186" fontId="18" fillId="0" borderId="18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left" vertical="center" indent="1"/>
    </xf>
    <xf numFmtId="186" fontId="18" fillId="0" borderId="27" xfId="0" applyNumberFormat="1" applyFont="1" applyBorder="1" applyAlignment="1">
      <alignment horizontal="right" vertical="center"/>
    </xf>
    <xf numFmtId="0" fontId="0" fillId="0" borderId="23" xfId="0" applyFont="1" applyBorder="1" applyAlignment="1">
      <alignment horizontal="center" vertical="center" wrapText="1"/>
    </xf>
    <xf numFmtId="186" fontId="13" fillId="0" borderId="58" xfId="0" applyNumberFormat="1" applyFont="1" applyBorder="1" applyAlignment="1">
      <alignment horizontal="right" vertical="center"/>
    </xf>
    <xf numFmtId="0" fontId="19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186" fontId="13" fillId="0" borderId="60" xfId="0" applyNumberFormat="1" applyFont="1" applyBorder="1" applyAlignment="1">
      <alignment horizontal="right" vertical="center"/>
    </xf>
    <xf numFmtId="186" fontId="13" fillId="0" borderId="31" xfId="0" applyNumberFormat="1" applyFont="1" applyBorder="1" applyAlignment="1">
      <alignment horizontal="center" vertical="center"/>
    </xf>
    <xf numFmtId="0" fontId="40" fillId="0" borderId="18" xfId="0" applyNumberFormat="1" applyFont="1" applyBorder="1" applyAlignment="1">
      <alignment horizontal="center" vertical="center"/>
    </xf>
    <xf numFmtId="0" fontId="40" fillId="0" borderId="16" xfId="0" applyNumberFormat="1" applyFont="1" applyBorder="1" applyAlignment="1">
      <alignment horizontal="center" vertical="center"/>
    </xf>
    <xf numFmtId="0" fontId="40" fillId="0" borderId="16" xfId="0" applyNumberFormat="1" applyFont="1" applyBorder="1" applyAlignment="1">
      <alignment horizontal="center"/>
    </xf>
    <xf numFmtId="0" fontId="40" fillId="0" borderId="18" xfId="0" applyNumberFormat="1" applyFont="1" applyBorder="1" applyAlignment="1">
      <alignment horizontal="center"/>
    </xf>
    <xf numFmtId="0" fontId="13" fillId="0" borderId="18" xfId="0" applyNumberFormat="1" applyFont="1" applyBorder="1" applyAlignment="1">
      <alignment horizontal="center" vertical="center"/>
    </xf>
    <xf numFmtId="0" fontId="13" fillId="0" borderId="59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18" xfId="57" applyNumberFormat="1" applyFont="1" applyFill="1" applyBorder="1" applyAlignment="1">
      <alignment horizontal="center"/>
    </xf>
    <xf numFmtId="0" fontId="13" fillId="0" borderId="19" xfId="57" applyNumberFormat="1" applyFont="1" applyFill="1" applyBorder="1" applyAlignment="1">
      <alignment horizontal="center"/>
    </xf>
    <xf numFmtId="0" fontId="13" fillId="0" borderId="61" xfId="0" applyFont="1" applyBorder="1" applyAlignment="1">
      <alignment horizontal="center"/>
    </xf>
    <xf numFmtId="0" fontId="13" fillId="0" borderId="16" xfId="57" applyNumberFormat="1" applyFont="1" applyFill="1" applyBorder="1" applyAlignment="1">
      <alignment horizontal="center"/>
    </xf>
    <xf numFmtId="0" fontId="13" fillId="0" borderId="25" xfId="57" applyNumberFormat="1" applyFont="1" applyFill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0" fillId="0" borderId="47" xfId="0" applyBorder="1" applyAlignment="1">
      <alignment horizontal="left"/>
    </xf>
    <xf numFmtId="0" fontId="0" fillId="0" borderId="47" xfId="0" applyFont="1" applyBorder="1" applyAlignment="1">
      <alignment horizontal="left"/>
    </xf>
    <xf numFmtId="0" fontId="9" fillId="0" borderId="10" xfId="0" applyFont="1" applyBorder="1" applyAlignment="1">
      <alignment horizontal="center" vertical="center"/>
    </xf>
    <xf numFmtId="3" fontId="13" fillId="0" borderId="60" xfId="0" applyNumberFormat="1" applyFont="1" applyBorder="1" applyAlignment="1">
      <alignment horizontal="right" vertical="center" indent="1"/>
    </xf>
    <xf numFmtId="0" fontId="9" fillId="33" borderId="22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62" xfId="0" applyBorder="1" applyAlignment="1">
      <alignment/>
    </xf>
    <xf numFmtId="0" fontId="0" fillId="0" borderId="10" xfId="0" applyBorder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13" fillId="0" borderId="39" xfId="0" applyNumberFormat="1" applyFont="1" applyBorder="1" applyAlignment="1">
      <alignment horizontal="right" vertical="center" indent="1"/>
    </xf>
    <xf numFmtId="0" fontId="0" fillId="0" borderId="24" xfId="0" applyFont="1" applyBorder="1" applyAlignment="1">
      <alignment horizontal="center" vertical="center"/>
    </xf>
    <xf numFmtId="3" fontId="13" fillId="0" borderId="58" xfId="0" applyNumberFormat="1" applyFont="1" applyBorder="1" applyAlignment="1">
      <alignment horizontal="right" vertical="center" indent="1"/>
    </xf>
    <xf numFmtId="0" fontId="0" fillId="0" borderId="35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52" xfId="0" applyFont="1" applyBorder="1" applyAlignment="1">
      <alignment/>
    </xf>
    <xf numFmtId="0" fontId="9" fillId="33" borderId="15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left" indent="1"/>
    </xf>
    <xf numFmtId="0" fontId="0" fillId="0" borderId="52" xfId="0" applyFont="1" applyBorder="1" applyAlignment="1">
      <alignment horizontal="left" indent="1"/>
    </xf>
    <xf numFmtId="0" fontId="0" fillId="0" borderId="20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13" fillId="0" borderId="18" xfId="0" applyNumberFormat="1" applyFont="1" applyBorder="1" applyAlignment="1">
      <alignment horizontal="right" vertical="center" indent="1"/>
    </xf>
    <xf numFmtId="0" fontId="0" fillId="0" borderId="47" xfId="0" applyBorder="1" applyAlignment="1">
      <alignment/>
    </xf>
    <xf numFmtId="0" fontId="0" fillId="0" borderId="63" xfId="0" applyBorder="1" applyAlignment="1">
      <alignment/>
    </xf>
    <xf numFmtId="0" fontId="0" fillId="0" borderId="15" xfId="0" applyBorder="1" applyAlignment="1">
      <alignment/>
    </xf>
    <xf numFmtId="3" fontId="13" fillId="0" borderId="64" xfId="0" applyNumberFormat="1" applyFont="1" applyBorder="1" applyAlignment="1">
      <alignment horizontal="right" vertical="center" indent="1"/>
    </xf>
    <xf numFmtId="3" fontId="13" fillId="0" borderId="17" xfId="0" applyNumberFormat="1" applyFont="1" applyBorder="1" applyAlignment="1">
      <alignment horizontal="right" vertical="center" indent="1"/>
    </xf>
    <xf numFmtId="3" fontId="13" fillId="0" borderId="65" xfId="0" applyNumberFormat="1" applyFont="1" applyBorder="1" applyAlignment="1">
      <alignment horizontal="right" vertical="center" indent="1"/>
    </xf>
    <xf numFmtId="3" fontId="13" fillId="0" borderId="55" xfId="0" applyNumberFormat="1" applyFont="1" applyBorder="1" applyAlignment="1">
      <alignment horizontal="right" vertical="center" indent="1"/>
    </xf>
    <xf numFmtId="3" fontId="13" fillId="0" borderId="63" xfId="0" applyNumberFormat="1" applyFont="1" applyBorder="1" applyAlignment="1">
      <alignment horizontal="right" vertical="center" indent="1"/>
    </xf>
    <xf numFmtId="0" fontId="0" fillId="0" borderId="48" xfId="0" applyFont="1" applyBorder="1" applyAlignment="1">
      <alignment/>
    </xf>
    <xf numFmtId="0" fontId="0" fillId="0" borderId="50" xfId="0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66" xfId="0" applyBorder="1" applyAlignment="1">
      <alignment/>
    </xf>
    <xf numFmtId="0" fontId="0" fillId="0" borderId="32" xfId="0" applyBorder="1" applyAlignment="1">
      <alignment/>
    </xf>
    <xf numFmtId="0" fontId="0" fillId="0" borderId="45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2" xfId="0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67" xfId="0" applyBorder="1" applyAlignment="1">
      <alignment/>
    </xf>
    <xf numFmtId="0" fontId="0" fillId="0" borderId="18" xfId="0" applyBorder="1" applyAlignment="1">
      <alignment/>
    </xf>
    <xf numFmtId="0" fontId="13" fillId="0" borderId="18" xfId="0" applyFont="1" applyBorder="1" applyAlignment="1">
      <alignment horizontal="center"/>
    </xf>
    <xf numFmtId="3" fontId="13" fillId="0" borderId="18" xfId="0" applyNumberFormat="1" applyFont="1" applyBorder="1" applyAlignment="1">
      <alignment horizontal="center"/>
    </xf>
    <xf numFmtId="3" fontId="13" fillId="0" borderId="16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3" fontId="13" fillId="0" borderId="10" xfId="0" applyNumberFormat="1" applyFont="1" applyBorder="1" applyAlignment="1">
      <alignment horizontal="center"/>
    </xf>
    <xf numFmtId="3" fontId="13" fillId="0" borderId="15" xfId="0" applyNumberFormat="1" applyFont="1" applyBorder="1" applyAlignment="1">
      <alignment horizontal="center"/>
    </xf>
    <xf numFmtId="3" fontId="13" fillId="0" borderId="27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center"/>
    </xf>
    <xf numFmtId="0" fontId="13" fillId="0" borderId="18" xfId="0" applyFont="1" applyFill="1" applyBorder="1" applyAlignment="1">
      <alignment horizontal="center" vertical="center"/>
    </xf>
    <xf numFmtId="186" fontId="13" fillId="0" borderId="18" xfId="0" applyNumberFormat="1" applyFont="1" applyBorder="1" applyAlignment="1">
      <alignment horizontal="center" vertical="center" wrapText="1"/>
    </xf>
    <xf numFmtId="186" fontId="13" fillId="0" borderId="19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0" fillId="0" borderId="68" xfId="0" applyFont="1" applyBorder="1" applyAlignment="1">
      <alignment horizontal="center"/>
    </xf>
    <xf numFmtId="0" fontId="20" fillId="0" borderId="62" xfId="0" applyFont="1" applyBorder="1" applyAlignment="1">
      <alignment horizontal="center"/>
    </xf>
    <xf numFmtId="0" fontId="20" fillId="0" borderId="69" xfId="0" applyFont="1" applyBorder="1" applyAlignment="1">
      <alignment horizontal="center"/>
    </xf>
    <xf numFmtId="0" fontId="20" fillId="0" borderId="70" xfId="0" applyFont="1" applyBorder="1" applyAlignment="1">
      <alignment horizontal="center"/>
    </xf>
    <xf numFmtId="0" fontId="20" fillId="0" borderId="63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13" fillId="0" borderId="28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20" fillId="0" borderId="68" xfId="0" applyFont="1" applyBorder="1" applyAlignment="1">
      <alignment horizontal="center"/>
    </xf>
    <xf numFmtId="0" fontId="20" fillId="0" borderId="62" xfId="0" applyFont="1" applyBorder="1" applyAlignment="1">
      <alignment horizontal="center"/>
    </xf>
    <xf numFmtId="0" fontId="20" fillId="0" borderId="72" xfId="0" applyFont="1" applyBorder="1" applyAlignment="1">
      <alignment horizontal="center"/>
    </xf>
    <xf numFmtId="0" fontId="20" fillId="0" borderId="70" xfId="0" applyFont="1" applyBorder="1" applyAlignment="1">
      <alignment horizontal="center"/>
    </xf>
    <xf numFmtId="0" fontId="20" fillId="0" borderId="63" xfId="0" applyFont="1" applyBorder="1" applyAlignment="1">
      <alignment horizontal="center"/>
    </xf>
    <xf numFmtId="0" fontId="20" fillId="0" borderId="73" xfId="0" applyFont="1" applyBorder="1" applyAlignment="1">
      <alignment horizontal="center"/>
    </xf>
    <xf numFmtId="0" fontId="20" fillId="0" borderId="69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74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0" fillId="0" borderId="70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0" fillId="0" borderId="51" xfId="0" applyFont="1" applyBorder="1" applyAlignment="1">
      <alignment horizontal="left" vertical="center" indent="1"/>
    </xf>
    <xf numFmtId="0" fontId="0" fillId="0" borderId="75" xfId="0" applyFont="1" applyBorder="1" applyAlignment="1">
      <alignment horizontal="left" vertical="center" indent="1"/>
    </xf>
    <xf numFmtId="0" fontId="0" fillId="0" borderId="76" xfId="0" applyFont="1" applyBorder="1" applyAlignment="1">
      <alignment horizontal="left" vertical="center" indent="1"/>
    </xf>
    <xf numFmtId="0" fontId="0" fillId="0" borderId="45" xfId="0" applyFont="1" applyBorder="1" applyAlignment="1">
      <alignment horizontal="left" vertical="center" indent="1"/>
    </xf>
    <xf numFmtId="0" fontId="0" fillId="0" borderId="77" xfId="0" applyFont="1" applyBorder="1" applyAlignment="1">
      <alignment horizontal="left" vertical="center" indent="1"/>
    </xf>
    <xf numFmtId="0" fontId="0" fillId="0" borderId="35" xfId="0" applyFont="1" applyBorder="1" applyAlignment="1">
      <alignment horizontal="left" vertical="center" indent="1"/>
    </xf>
    <xf numFmtId="0" fontId="0" fillId="0" borderId="49" xfId="0" applyFont="1" applyBorder="1" applyAlignment="1">
      <alignment horizontal="left" vertical="center" indent="1"/>
    </xf>
    <xf numFmtId="0" fontId="0" fillId="0" borderId="78" xfId="0" applyFont="1" applyBorder="1" applyAlignment="1">
      <alignment horizontal="left" vertical="center" indent="1"/>
    </xf>
    <xf numFmtId="0" fontId="0" fillId="0" borderId="52" xfId="0" applyFont="1" applyBorder="1" applyAlignment="1">
      <alignment horizontal="left" vertical="center" indent="1"/>
    </xf>
    <xf numFmtId="0" fontId="9" fillId="0" borderId="72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48" xfId="0" applyFont="1" applyBorder="1" applyAlignment="1">
      <alignment horizontal="left" vertical="center" indent="1"/>
    </xf>
    <xf numFmtId="0" fontId="0" fillId="0" borderId="65" xfId="0" applyFont="1" applyBorder="1" applyAlignment="1">
      <alignment horizontal="left" vertical="center" indent="1"/>
    </xf>
    <xf numFmtId="0" fontId="0" fillId="0" borderId="50" xfId="0" applyFont="1" applyBorder="1" applyAlignment="1">
      <alignment horizontal="left" vertical="center" indent="1"/>
    </xf>
    <xf numFmtId="0" fontId="13" fillId="0" borderId="29" xfId="0" applyFont="1" applyBorder="1" applyAlignment="1">
      <alignment horizontal="center" wrapText="1"/>
    </xf>
    <xf numFmtId="0" fontId="13" fillId="0" borderId="31" xfId="0" applyFont="1" applyBorder="1" applyAlignment="1">
      <alignment horizontal="center" wrapText="1"/>
    </xf>
    <xf numFmtId="0" fontId="13" fillId="0" borderId="68" xfId="0" applyFont="1" applyBorder="1" applyAlignment="1">
      <alignment horizontal="center"/>
    </xf>
    <xf numFmtId="0" fontId="13" fillId="0" borderId="72" xfId="0" applyFont="1" applyBorder="1" applyAlignment="1">
      <alignment horizontal="center"/>
    </xf>
    <xf numFmtId="0" fontId="13" fillId="0" borderId="70" xfId="0" applyFont="1" applyBorder="1" applyAlignment="1">
      <alignment horizontal="center"/>
    </xf>
    <xf numFmtId="0" fontId="13" fillId="0" borderId="73" xfId="0" applyFont="1" applyBorder="1" applyAlignment="1">
      <alignment horizontal="center"/>
    </xf>
    <xf numFmtId="16" fontId="0" fillId="0" borderId="45" xfId="0" applyNumberFormat="1" applyFont="1" applyBorder="1" applyAlignment="1">
      <alignment horizontal="left" vertical="center" indent="1"/>
    </xf>
    <xf numFmtId="16" fontId="0" fillId="0" borderId="77" xfId="0" applyNumberFormat="1" applyFont="1" applyBorder="1" applyAlignment="1">
      <alignment horizontal="left" vertical="center" indent="1"/>
    </xf>
    <xf numFmtId="16" fontId="0" fillId="0" borderId="35" xfId="0" applyNumberFormat="1" applyFont="1" applyBorder="1" applyAlignment="1">
      <alignment horizontal="left" vertical="center" indent="1"/>
    </xf>
    <xf numFmtId="0" fontId="10" fillId="0" borderId="64" xfId="0" applyFont="1" applyBorder="1" applyAlignment="1">
      <alignment horizontal="center" vertical="center" wrapText="1"/>
    </xf>
    <xf numFmtId="16" fontId="0" fillId="0" borderId="48" xfId="0" applyNumberFormat="1" applyFont="1" applyBorder="1" applyAlignment="1">
      <alignment horizontal="left" vertical="center" indent="1"/>
    </xf>
    <xf numFmtId="16" fontId="0" fillId="0" borderId="65" xfId="0" applyNumberFormat="1" applyFont="1" applyBorder="1" applyAlignment="1">
      <alignment horizontal="left" vertical="center" indent="1"/>
    </xf>
    <xf numFmtId="16" fontId="0" fillId="0" borderId="50" xfId="0" applyNumberFormat="1" applyFont="1" applyBorder="1" applyAlignment="1">
      <alignment horizontal="left" vertical="center" indent="1"/>
    </xf>
    <xf numFmtId="0" fontId="10" fillId="0" borderId="62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16" fontId="0" fillId="0" borderId="49" xfId="0" applyNumberFormat="1" applyFont="1" applyBorder="1" applyAlignment="1">
      <alignment horizontal="left" vertical="center" indent="1"/>
    </xf>
    <xf numFmtId="0" fontId="12" fillId="0" borderId="68" xfId="0" applyFont="1" applyBorder="1" applyAlignment="1">
      <alignment horizontal="center"/>
    </xf>
    <xf numFmtId="0" fontId="12" fillId="0" borderId="62" xfId="0" applyFont="1" applyBorder="1" applyAlignment="1">
      <alignment horizontal="center"/>
    </xf>
    <xf numFmtId="0" fontId="12" fillId="0" borderId="72" xfId="0" applyFont="1" applyBorder="1" applyAlignment="1">
      <alignment horizontal="center"/>
    </xf>
    <xf numFmtId="0" fontId="12" fillId="0" borderId="70" xfId="0" applyFont="1" applyBorder="1" applyAlignment="1">
      <alignment horizontal="center"/>
    </xf>
    <xf numFmtId="0" fontId="12" fillId="0" borderId="63" xfId="0" applyFont="1" applyBorder="1" applyAlignment="1">
      <alignment horizontal="center"/>
    </xf>
    <xf numFmtId="0" fontId="12" fillId="0" borderId="73" xfId="0" applyFont="1" applyBorder="1" applyAlignment="1">
      <alignment horizontal="center"/>
    </xf>
    <xf numFmtId="0" fontId="10" fillId="0" borderId="29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45" fillId="0" borderId="29" xfId="0" applyFont="1" applyBorder="1" applyAlignment="1">
      <alignment horizontal="center" vertical="center" wrapText="1"/>
    </xf>
    <xf numFmtId="0" fontId="45" fillId="0" borderId="37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13" fillId="0" borderId="79" xfId="0" applyFont="1" applyBorder="1" applyAlignment="1">
      <alignment horizontal="center"/>
    </xf>
    <xf numFmtId="0" fontId="13" fillId="0" borderId="80" xfId="0" applyFont="1" applyBorder="1" applyAlignment="1">
      <alignment horizontal="center"/>
    </xf>
    <xf numFmtId="0" fontId="0" fillId="0" borderId="81" xfId="0" applyBorder="1" applyAlignment="1">
      <alignment/>
    </xf>
    <xf numFmtId="0" fontId="0" fillId="0" borderId="68" xfId="0" applyFont="1" applyBorder="1" applyAlignment="1">
      <alignment wrapText="1"/>
    </xf>
    <xf numFmtId="0" fontId="0" fillId="0" borderId="62" xfId="0" applyBorder="1" applyAlignment="1">
      <alignment wrapText="1"/>
    </xf>
    <xf numFmtId="0" fontId="0" fillId="0" borderId="69" xfId="0" applyBorder="1" applyAlignment="1">
      <alignment/>
    </xf>
    <xf numFmtId="0" fontId="0" fillId="0" borderId="47" xfId="0" applyBorder="1" applyAlignment="1">
      <alignment/>
    </xf>
    <xf numFmtId="0" fontId="0" fillId="0" borderId="0" xfId="0" applyBorder="1" applyAlignment="1">
      <alignment/>
    </xf>
    <xf numFmtId="0" fontId="0" fillId="0" borderId="54" xfId="0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39" fillId="0" borderId="29" xfId="0" applyFont="1" applyBorder="1" applyAlignment="1">
      <alignment horizontal="center" vertical="center" wrapText="1"/>
    </xf>
    <xf numFmtId="0" fontId="39" fillId="0" borderId="37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70" xfId="0" applyFont="1" applyBorder="1" applyAlignment="1">
      <alignment/>
    </xf>
    <xf numFmtId="0" fontId="0" fillId="0" borderId="63" xfId="0" applyBorder="1" applyAlignment="1">
      <alignment/>
    </xf>
    <xf numFmtId="0" fontId="0" fillId="0" borderId="33" xfId="0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9" fillId="0" borderId="36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54" xfId="0" applyFont="1" applyBorder="1" applyAlignment="1">
      <alignment horizontal="center"/>
    </xf>
    <xf numFmtId="0" fontId="40" fillId="0" borderId="30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40" fillId="0" borderId="38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left" vertical="center" indent="1"/>
    </xf>
    <xf numFmtId="0" fontId="11" fillId="0" borderId="78" xfId="0" applyFont="1" applyBorder="1" applyAlignment="1">
      <alignment horizontal="left" vertical="center" indent="1"/>
    </xf>
    <xf numFmtId="0" fontId="11" fillId="0" borderId="52" xfId="0" applyFont="1" applyBorder="1" applyAlignment="1">
      <alignment horizontal="left" vertical="center" indent="1"/>
    </xf>
    <xf numFmtId="0" fontId="11" fillId="0" borderId="48" xfId="0" applyFont="1" applyBorder="1" applyAlignment="1">
      <alignment horizontal="left" vertical="center" indent="1"/>
    </xf>
    <xf numFmtId="0" fontId="11" fillId="0" borderId="65" xfId="0" applyFont="1" applyBorder="1" applyAlignment="1">
      <alignment horizontal="left" vertical="center" indent="1"/>
    </xf>
    <xf numFmtId="0" fontId="11" fillId="0" borderId="50" xfId="0" applyFont="1" applyBorder="1" applyAlignment="1">
      <alignment horizontal="left" vertical="center" indent="1"/>
    </xf>
    <xf numFmtId="0" fontId="11" fillId="0" borderId="45" xfId="0" applyFont="1" applyBorder="1" applyAlignment="1">
      <alignment horizontal="left" vertical="center" indent="1"/>
    </xf>
    <xf numFmtId="0" fontId="11" fillId="0" borderId="77" xfId="0" applyFont="1" applyBorder="1" applyAlignment="1">
      <alignment horizontal="left" vertical="center" indent="1"/>
    </xf>
    <xf numFmtId="0" fontId="11" fillId="0" borderId="35" xfId="0" applyFont="1" applyBorder="1" applyAlignment="1">
      <alignment horizontal="left" vertical="center" indent="1"/>
    </xf>
    <xf numFmtId="0" fontId="0" fillId="0" borderId="15" xfId="0" applyBorder="1" applyAlignment="1">
      <alignment horizontal="center" vertical="center"/>
    </xf>
    <xf numFmtId="0" fontId="20" fillId="0" borderId="14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43" xfId="0" applyBorder="1" applyAlignment="1">
      <alignment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43" fillId="0" borderId="0" xfId="0" applyFont="1" applyAlignment="1">
      <alignment horizontal="center" vertical="center"/>
    </xf>
    <xf numFmtId="0" fontId="67" fillId="0" borderId="0" xfId="0" applyFont="1" applyAlignment="1">
      <alignment horizontal="right" indent="1"/>
    </xf>
    <xf numFmtId="0" fontId="0" fillId="0" borderId="10" xfId="0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1" fontId="13" fillId="0" borderId="20" xfId="0" applyNumberFormat="1" applyFont="1" applyFill="1" applyBorder="1" applyAlignment="1">
      <alignment horizontal="center" vertical="center"/>
    </xf>
    <xf numFmtId="1" fontId="13" fillId="0" borderId="32" xfId="0" applyNumberFormat="1" applyFont="1" applyFill="1" applyBorder="1" applyAlignment="1">
      <alignment horizontal="center" vertical="center"/>
    </xf>
    <xf numFmtId="0" fontId="13" fillId="0" borderId="70" xfId="0" applyFont="1" applyBorder="1" applyAlignment="1">
      <alignment horizontal="center"/>
    </xf>
    <xf numFmtId="0" fontId="13" fillId="0" borderId="63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7" xfId="0" applyBorder="1" applyAlignment="1">
      <alignment horizontal="left" indent="2"/>
    </xf>
    <xf numFmtId="0" fontId="0" fillId="0" borderId="0" xfId="0" applyBorder="1" applyAlignment="1">
      <alignment horizontal="left" indent="2"/>
    </xf>
    <xf numFmtId="0" fontId="0" fillId="0" borderId="54" xfId="0" applyBorder="1" applyAlignment="1">
      <alignment horizontal="left" indent="2"/>
    </xf>
    <xf numFmtId="0" fontId="3" fillId="0" borderId="22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40" fillId="0" borderId="49" xfId="0" applyFont="1" applyBorder="1" applyAlignment="1">
      <alignment horizontal="center" vertical="center"/>
    </xf>
    <xf numFmtId="0" fontId="40" fillId="0" borderId="78" xfId="0" applyFont="1" applyBorder="1" applyAlignment="1">
      <alignment horizontal="center" vertical="center"/>
    </xf>
    <xf numFmtId="0" fontId="40" fillId="0" borderId="67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/>
    </xf>
    <xf numFmtId="0" fontId="15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39" fillId="0" borderId="24" xfId="0" applyFont="1" applyBorder="1" applyAlignment="1">
      <alignment horizontal="center" vertical="center" wrapText="1"/>
    </xf>
    <xf numFmtId="0" fontId="39" fillId="0" borderId="61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0" fillId="0" borderId="70" xfId="0" applyFont="1" applyBorder="1" applyAlignment="1">
      <alignment horizontal="center" vertical="center" shrinkToFit="1" readingOrder="1"/>
    </xf>
    <xf numFmtId="0" fontId="40" fillId="0" borderId="63" xfId="0" applyFont="1" applyBorder="1" applyAlignment="1">
      <alignment horizontal="center" vertical="center" shrinkToFit="1" readingOrder="1"/>
    </xf>
    <xf numFmtId="0" fontId="40" fillId="0" borderId="33" xfId="0" applyFont="1" applyBorder="1" applyAlignment="1">
      <alignment horizontal="center" vertical="center" shrinkToFit="1" readingOrder="1"/>
    </xf>
    <xf numFmtId="0" fontId="39" fillId="0" borderId="21" xfId="0" applyFont="1" applyBorder="1" applyAlignment="1">
      <alignment horizontal="center" vertical="center" wrapText="1"/>
    </xf>
    <xf numFmtId="0" fontId="40" fillId="0" borderId="64" xfId="0" applyFont="1" applyBorder="1" applyAlignment="1">
      <alignment horizontal="center" vertical="center"/>
    </xf>
    <xf numFmtId="0" fontId="39" fillId="0" borderId="72" xfId="0" applyFont="1" applyBorder="1" applyAlignment="1">
      <alignment horizontal="center" vertical="center" wrapText="1"/>
    </xf>
    <xf numFmtId="0" fontId="39" fillId="0" borderId="53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4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0" fillId="0" borderId="79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20" fillId="0" borderId="80" xfId="0" applyFont="1" applyBorder="1" applyAlignment="1">
      <alignment horizontal="center"/>
    </xf>
    <xf numFmtId="0" fontId="20" fillId="0" borderId="81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20" fillId="0" borderId="69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0" fillId="0" borderId="17" xfId="0" applyFont="1" applyBorder="1" applyAlignment="1">
      <alignment horizontal="center"/>
    </xf>
    <xf numFmtId="0" fontId="20" fillId="0" borderId="65" xfId="0" applyFont="1" applyBorder="1" applyAlignment="1">
      <alignment horizontal="center"/>
    </xf>
    <xf numFmtId="0" fontId="20" fillId="0" borderId="50" xfId="0" applyFont="1" applyBorder="1" applyAlignment="1">
      <alignment horizontal="center"/>
    </xf>
    <xf numFmtId="0" fontId="13" fillId="0" borderId="68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0" fillId="0" borderId="51" xfId="0" applyFont="1" applyBorder="1" applyAlignment="1">
      <alignment horizontal="center" vertical="center" shrinkToFit="1" readingOrder="1"/>
    </xf>
    <xf numFmtId="0" fontId="40" fillId="0" borderId="75" xfId="0" applyFont="1" applyBorder="1" applyAlignment="1">
      <alignment horizontal="center" vertical="center" shrinkToFit="1" readingOrder="1"/>
    </xf>
    <xf numFmtId="0" fontId="40" fillId="0" borderId="82" xfId="0" applyFont="1" applyBorder="1" applyAlignment="1">
      <alignment horizontal="center" vertical="center" shrinkToFit="1" readingOrder="1"/>
    </xf>
    <xf numFmtId="0" fontId="20" fillId="0" borderId="68" xfId="0" applyFont="1" applyBorder="1" applyAlignment="1">
      <alignment horizontal="center" wrapText="1"/>
    </xf>
    <xf numFmtId="0" fontId="20" fillId="0" borderId="62" xfId="0" applyFont="1" applyBorder="1" applyAlignment="1">
      <alignment horizontal="center" wrapText="1"/>
    </xf>
    <xf numFmtId="0" fontId="20" fillId="0" borderId="69" xfId="0" applyFont="1" applyBorder="1" applyAlignment="1">
      <alignment horizontal="center" wrapText="1"/>
    </xf>
    <xf numFmtId="0" fontId="20" fillId="0" borderId="70" xfId="0" applyFont="1" applyBorder="1" applyAlignment="1">
      <alignment horizontal="center" wrapText="1"/>
    </xf>
    <xf numFmtId="0" fontId="20" fillId="0" borderId="63" xfId="0" applyFont="1" applyBorder="1" applyAlignment="1">
      <alignment horizontal="center" wrapText="1"/>
    </xf>
    <xf numFmtId="0" fontId="20" fillId="0" borderId="33" xfId="0" applyFont="1" applyBorder="1" applyAlignment="1">
      <alignment horizont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41" fillId="0" borderId="68" xfId="0" applyFont="1" applyBorder="1" applyAlignment="1">
      <alignment horizontal="center"/>
    </xf>
    <xf numFmtId="0" fontId="41" fillId="0" borderId="62" xfId="0" applyFont="1" applyBorder="1" applyAlignment="1">
      <alignment horizontal="center"/>
    </xf>
    <xf numFmtId="0" fontId="41" fillId="0" borderId="69" xfId="0" applyFont="1" applyBorder="1" applyAlignment="1">
      <alignment horizontal="center"/>
    </xf>
    <xf numFmtId="0" fontId="41" fillId="0" borderId="70" xfId="0" applyFont="1" applyBorder="1" applyAlignment="1">
      <alignment horizontal="center"/>
    </xf>
    <xf numFmtId="0" fontId="41" fillId="0" borderId="63" xfId="0" applyFont="1" applyBorder="1" applyAlignment="1">
      <alignment horizontal="center"/>
    </xf>
    <xf numFmtId="0" fontId="41" fillId="0" borderId="33" xfId="0" applyFont="1" applyBorder="1" applyAlignment="1">
      <alignment horizontal="center"/>
    </xf>
    <xf numFmtId="0" fontId="0" fillId="0" borderId="47" xfId="0" applyBorder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0" fontId="0" fillId="0" borderId="0" xfId="0" applyBorder="1" applyAlignment="1">
      <alignment horizontal="left" vertical="center" indent="2"/>
    </xf>
    <xf numFmtId="0" fontId="3" fillId="0" borderId="24" xfId="0" applyFont="1" applyBorder="1" applyAlignment="1">
      <alignment horizontal="center" vertical="center" wrapText="1"/>
    </xf>
    <xf numFmtId="0" fontId="0" fillId="0" borderId="51" xfId="0" applyBorder="1" applyAlignment="1">
      <alignment horizontal="left" indent="2"/>
    </xf>
    <xf numFmtId="0" fontId="0" fillId="0" borderId="75" xfId="0" applyBorder="1" applyAlignment="1">
      <alignment horizontal="left" indent="2"/>
    </xf>
    <xf numFmtId="0" fontId="0" fillId="0" borderId="82" xfId="0" applyBorder="1" applyAlignment="1">
      <alignment horizontal="left" indent="2"/>
    </xf>
    <xf numFmtId="0" fontId="3" fillId="0" borderId="5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9" fillId="0" borderId="7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8" fillId="0" borderId="15" xfId="0" applyFont="1" applyBorder="1" applyAlignment="1">
      <alignment horizontal="center" wrapText="1"/>
    </xf>
    <xf numFmtId="0" fontId="39" fillId="0" borderId="58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 wrapText="1"/>
    </xf>
    <xf numFmtId="0" fontId="13" fillId="0" borderId="75" xfId="0" applyFont="1" applyBorder="1" applyAlignment="1">
      <alignment horizontal="center" vertical="center" wrapText="1"/>
    </xf>
    <xf numFmtId="0" fontId="13" fillId="0" borderId="82" xfId="0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0" fontId="39" fillId="0" borderId="38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18" fillId="0" borderId="14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/>
    </xf>
    <xf numFmtId="0" fontId="13" fillId="0" borderId="62" xfId="0" applyFont="1" applyBorder="1" applyAlignment="1">
      <alignment horizontal="center"/>
    </xf>
    <xf numFmtId="0" fontId="3" fillId="0" borderId="3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0" fillId="0" borderId="54" xfId="0" applyBorder="1" applyAlignment="1">
      <alignment horizontal="left" vertical="center" indent="2"/>
    </xf>
    <xf numFmtId="2" fontId="3" fillId="0" borderId="29" xfId="0" applyNumberFormat="1" applyFont="1" applyBorder="1" applyAlignment="1">
      <alignment horizontal="center" vertical="center" wrapText="1"/>
    </xf>
    <xf numFmtId="2" fontId="3" fillId="0" borderId="37" xfId="0" applyNumberFormat="1" applyFont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70" xfId="0" applyBorder="1" applyAlignment="1">
      <alignment horizontal="left" vertical="center" indent="2"/>
    </xf>
    <xf numFmtId="0" fontId="0" fillId="0" borderId="63" xfId="0" applyBorder="1" applyAlignment="1">
      <alignment horizontal="left" vertical="center" indent="2"/>
    </xf>
    <xf numFmtId="0" fontId="0" fillId="0" borderId="69" xfId="0" applyBorder="1" applyAlignment="1">
      <alignment wrapText="1"/>
    </xf>
    <xf numFmtId="0" fontId="0" fillId="0" borderId="70" xfId="0" applyFont="1" applyBorder="1" applyAlignment="1">
      <alignment horizontal="left" indent="2"/>
    </xf>
    <xf numFmtId="0" fontId="0" fillId="0" borderId="63" xfId="0" applyBorder="1" applyAlignment="1">
      <alignment horizontal="left" indent="2"/>
    </xf>
    <xf numFmtId="0" fontId="0" fillId="0" borderId="33" xfId="0" applyBorder="1" applyAlignment="1">
      <alignment horizontal="left" indent="2"/>
    </xf>
    <xf numFmtId="0" fontId="3" fillId="0" borderId="61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13" fillId="0" borderId="80" xfId="0" applyFont="1" applyBorder="1" applyAlignment="1">
      <alignment horizontal="center" vertical="center"/>
    </xf>
    <xf numFmtId="0" fontId="13" fillId="0" borderId="81" xfId="0" applyFont="1" applyBorder="1" applyAlignment="1">
      <alignment horizontal="center" vertical="center"/>
    </xf>
    <xf numFmtId="0" fontId="20" fillId="0" borderId="68" xfId="0" applyFont="1" applyBorder="1" applyAlignment="1">
      <alignment horizontal="center" shrinkToFit="1" readingOrder="1"/>
    </xf>
    <xf numFmtId="0" fontId="20" fillId="0" borderId="62" xfId="0" applyFont="1" applyBorder="1" applyAlignment="1">
      <alignment horizontal="center" shrinkToFit="1" readingOrder="1"/>
    </xf>
    <xf numFmtId="0" fontId="20" fillId="0" borderId="69" xfId="0" applyFont="1" applyBorder="1" applyAlignment="1">
      <alignment horizontal="center" shrinkToFit="1" readingOrder="1"/>
    </xf>
    <xf numFmtId="0" fontId="20" fillId="0" borderId="70" xfId="0" applyFont="1" applyBorder="1" applyAlignment="1">
      <alignment horizontal="center" shrinkToFit="1" readingOrder="1"/>
    </xf>
    <xf numFmtId="0" fontId="20" fillId="0" borderId="63" xfId="0" applyFont="1" applyBorder="1" applyAlignment="1">
      <alignment horizontal="center" shrinkToFit="1" readingOrder="1"/>
    </xf>
    <xf numFmtId="0" fontId="20" fillId="0" borderId="33" xfId="0" applyFont="1" applyBorder="1" applyAlignment="1">
      <alignment horizontal="center" shrinkToFit="1" readingOrder="1"/>
    </xf>
    <xf numFmtId="0" fontId="0" fillId="0" borderId="68" xfId="0" applyBorder="1" applyAlignment="1">
      <alignment horizontal="left" indent="2"/>
    </xf>
    <xf numFmtId="0" fontId="0" fillId="0" borderId="62" xfId="0" applyBorder="1" applyAlignment="1">
      <alignment horizontal="left" indent="2"/>
    </xf>
    <xf numFmtId="0" fontId="0" fillId="0" borderId="69" xfId="0" applyBorder="1" applyAlignment="1">
      <alignment horizontal="left" indent="2"/>
    </xf>
    <xf numFmtId="0" fontId="0" fillId="0" borderId="68" xfId="0" applyFont="1" applyBorder="1" applyAlignment="1">
      <alignment horizontal="left" vertical="center" wrapText="1"/>
    </xf>
    <xf numFmtId="0" fontId="0" fillId="0" borderId="62" xfId="0" applyFont="1" applyBorder="1" applyAlignment="1">
      <alignment horizontal="left" vertical="center" wrapText="1"/>
    </xf>
    <xf numFmtId="0" fontId="0" fillId="0" borderId="69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54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/>
    </xf>
    <xf numFmtId="0" fontId="0" fillId="0" borderId="62" xfId="0" applyBorder="1" applyAlignment="1">
      <alignment/>
    </xf>
    <xf numFmtId="0" fontId="0" fillId="0" borderId="70" xfId="0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54" xfId="0" applyFont="1" applyBorder="1" applyAlignment="1">
      <alignment horizontal="left"/>
    </xf>
    <xf numFmtId="0" fontId="0" fillId="0" borderId="68" xfId="0" applyBorder="1" applyAlignment="1">
      <alignment/>
    </xf>
    <xf numFmtId="0" fontId="0" fillId="0" borderId="47" xfId="0" applyFont="1" applyBorder="1" applyAlignment="1">
      <alignment/>
    </xf>
    <xf numFmtId="0" fontId="20" fillId="0" borderId="26" xfId="0" applyFont="1" applyBorder="1" applyAlignment="1">
      <alignment horizontal="center" vertical="center"/>
    </xf>
    <xf numFmtId="0" fontId="20" fillId="0" borderId="75" xfId="0" applyFont="1" applyBorder="1" applyAlignment="1">
      <alignment horizontal="center" vertical="center"/>
    </xf>
    <xf numFmtId="0" fontId="20" fillId="0" borderId="76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20" fillId="0" borderId="73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wrapText="1"/>
    </xf>
    <xf numFmtId="0" fontId="13" fillId="0" borderId="25" xfId="0" applyFont="1" applyBorder="1" applyAlignment="1">
      <alignment horizontal="center" wrapText="1"/>
    </xf>
    <xf numFmtId="0" fontId="10" fillId="0" borderId="69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left" vertical="center" indent="1"/>
    </xf>
    <xf numFmtId="0" fontId="0" fillId="0" borderId="55" xfId="0" applyFont="1" applyBorder="1" applyAlignment="1">
      <alignment horizontal="left" vertical="center" indent="1"/>
    </xf>
    <xf numFmtId="0" fontId="0" fillId="0" borderId="53" xfId="0" applyFont="1" applyBorder="1" applyAlignment="1">
      <alignment horizontal="left" vertical="center" indent="1"/>
    </xf>
    <xf numFmtId="0" fontId="13" fillId="0" borderId="46" xfId="0" applyFont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54" xfId="0" applyFont="1" applyBorder="1" applyAlignment="1">
      <alignment horizontal="center"/>
    </xf>
    <xf numFmtId="0" fontId="1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/>
    </xf>
    <xf numFmtId="0" fontId="13" fillId="0" borderId="78" xfId="0" applyFont="1" applyBorder="1" applyAlignment="1">
      <alignment horizontal="center"/>
    </xf>
    <xf numFmtId="0" fontId="13" fillId="0" borderId="67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400050</xdr:colOff>
      <xdr:row>1</xdr:row>
      <xdr:rowOff>180975</xdr:rowOff>
    </xdr:from>
    <xdr:to>
      <xdr:col>7</xdr:col>
      <xdr:colOff>47625</xdr:colOff>
      <xdr:row>6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76225"/>
          <a:ext cx="31527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400050</xdr:colOff>
      <xdr:row>1</xdr:row>
      <xdr:rowOff>180975</xdr:rowOff>
    </xdr:from>
    <xdr:to>
      <xdr:col>21</xdr:col>
      <xdr:colOff>66675</xdr:colOff>
      <xdr:row>6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276225"/>
          <a:ext cx="31718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400050</xdr:colOff>
      <xdr:row>1</xdr:row>
      <xdr:rowOff>180975</xdr:rowOff>
    </xdr:from>
    <xdr:to>
      <xdr:col>35</xdr:col>
      <xdr:colOff>0</xdr:colOff>
      <xdr:row>6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73775" y="276225"/>
          <a:ext cx="31718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971550</xdr:colOff>
      <xdr:row>1</xdr:row>
      <xdr:rowOff>180975</xdr:rowOff>
    </xdr:from>
    <xdr:to>
      <xdr:col>48</xdr:col>
      <xdr:colOff>438150</xdr:colOff>
      <xdr:row>6</xdr:row>
      <xdr:rowOff>19050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70175" y="276225"/>
          <a:ext cx="31718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857250</xdr:colOff>
      <xdr:row>1</xdr:row>
      <xdr:rowOff>190500</xdr:rowOff>
    </xdr:from>
    <xdr:to>
      <xdr:col>61</xdr:col>
      <xdr:colOff>552450</xdr:colOff>
      <xdr:row>6</xdr:row>
      <xdr:rowOff>28575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42875" y="285750"/>
          <a:ext cx="31908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73</xdr:col>
      <xdr:colOff>0</xdr:colOff>
      <xdr:row>2</xdr:row>
      <xdr:rowOff>190500</xdr:rowOff>
    </xdr:from>
    <xdr:to>
      <xdr:col>76</xdr:col>
      <xdr:colOff>428625</xdr:colOff>
      <xdr:row>7</xdr:row>
      <xdr:rowOff>57150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25325" y="485775"/>
          <a:ext cx="31623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roy-kwartal.ru/" TargetMode="External" /><Relationship Id="rId2" Type="http://schemas.openxmlformats.org/officeDocument/2006/relationships/hyperlink" Target="http://www.stroy-kwartal.ru/" TargetMode="External" /><Relationship Id="rId3" Type="http://schemas.openxmlformats.org/officeDocument/2006/relationships/hyperlink" Target="http://www.stroy-kwartal.ru/" TargetMode="External" /><Relationship Id="rId4" Type="http://schemas.openxmlformats.org/officeDocument/2006/relationships/hyperlink" Target="http://www.stroy-kwartal.ru/" TargetMode="External" /><Relationship Id="rId5" Type="http://schemas.openxmlformats.org/officeDocument/2006/relationships/hyperlink" Target="http://www.stroy-kwartal.ru/" TargetMode="External" /><Relationship Id="rId6" Type="http://schemas.openxmlformats.org/officeDocument/2006/relationships/hyperlink" Target="http://www.stroy-kwartal.ru/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CQ120"/>
  <sheetViews>
    <sheetView tabSelected="1" zoomScale="75" zoomScaleNormal="75" zoomScaleSheetLayoutView="75" zoomScalePageLayoutView="0" workbookViewId="0" topLeftCell="BB10">
      <selection activeCell="BB28" sqref="A28:IV28"/>
    </sheetView>
  </sheetViews>
  <sheetFormatPr defaultColWidth="9.140625" defaultRowHeight="15"/>
  <cols>
    <col min="2" max="2" width="2.28125" style="0" customWidth="1"/>
    <col min="3" max="3" width="17.7109375" style="0" customWidth="1"/>
    <col min="4" max="7" width="8.7109375" style="4" customWidth="1"/>
    <col min="8" max="8" width="11.00390625" style="0" customWidth="1"/>
    <col min="9" max="9" width="18.421875" style="0" customWidth="1"/>
    <col min="10" max="13" width="8.7109375" style="0" customWidth="1"/>
    <col min="14" max="14" width="9.7109375" style="0" customWidth="1"/>
    <col min="15" max="15" width="2.421875" style="0" customWidth="1"/>
    <col min="16" max="16" width="3.140625" style="0" customWidth="1"/>
    <col min="17" max="17" width="17.7109375" style="0" customWidth="1"/>
    <col min="18" max="21" width="8.7109375" style="0" customWidth="1"/>
    <col min="22" max="22" width="9.7109375" style="0" customWidth="1"/>
    <col min="23" max="23" width="19.421875" style="0" customWidth="1"/>
    <col min="24" max="27" width="8.7109375" style="0" customWidth="1"/>
    <col min="28" max="28" width="9.7109375" style="0" customWidth="1"/>
    <col min="29" max="30" width="2.8515625" style="0" customWidth="1"/>
    <col min="31" max="31" width="17.7109375" style="0" customWidth="1"/>
    <col min="32" max="32" width="9.28125" style="0" customWidth="1"/>
    <col min="33" max="33" width="8.7109375" style="0" customWidth="1"/>
    <col min="34" max="34" width="9.140625" style="0" customWidth="1"/>
    <col min="35" max="35" width="8.7109375" style="0" customWidth="1"/>
    <col min="36" max="36" width="9.7109375" style="0" customWidth="1"/>
    <col min="37" max="37" width="17.7109375" style="0" customWidth="1"/>
    <col min="38" max="39" width="8.7109375" style="0" customWidth="1"/>
    <col min="40" max="40" width="10.00390625" style="0" customWidth="1"/>
    <col min="41" max="42" width="8.7109375" style="0" customWidth="1"/>
    <col min="43" max="43" width="2.421875" style="0" customWidth="1"/>
    <col min="44" max="44" width="2.57421875" style="0" customWidth="1"/>
    <col min="45" max="45" width="20.8515625" style="0" customWidth="1"/>
    <col min="46" max="46" width="15.7109375" style="0" customWidth="1"/>
    <col min="47" max="47" width="10.28125" style="0" customWidth="1"/>
    <col min="48" max="48" width="8.7109375" style="0" customWidth="1"/>
    <col min="49" max="49" width="13.421875" style="0" customWidth="1"/>
    <col min="50" max="50" width="11.421875" style="0" customWidth="1"/>
    <col min="51" max="51" width="16.28125" style="0" customWidth="1"/>
    <col min="52" max="52" width="15.7109375" style="0" customWidth="1"/>
    <col min="53" max="53" width="11.140625" style="0" customWidth="1"/>
    <col min="54" max="56" width="8.7109375" style="0" customWidth="1"/>
    <col min="57" max="58" width="2.28125" style="0" customWidth="1"/>
    <col min="59" max="59" width="20.8515625" style="0" customWidth="1"/>
    <col min="60" max="60" width="23.140625" style="0" customWidth="1"/>
    <col min="61" max="61" width="8.421875" style="0" customWidth="1"/>
    <col min="62" max="64" width="8.7109375" style="0" customWidth="1"/>
    <col min="65" max="65" width="10.7109375" style="0" customWidth="1"/>
    <col min="66" max="66" width="24.28125" style="0" customWidth="1"/>
    <col min="67" max="67" width="26.57421875" style="0" customWidth="1"/>
    <col min="68" max="68" width="13.8515625" style="0" customWidth="1"/>
    <col min="69" max="69" width="10.57421875" style="0" customWidth="1"/>
    <col min="70" max="70" width="10.7109375" style="4" customWidth="1"/>
    <col min="71" max="71" width="12.7109375" style="0" customWidth="1"/>
    <col min="72" max="72" width="2.00390625" style="0" customWidth="1"/>
    <col min="73" max="73" width="2.57421875" style="0" customWidth="1"/>
    <col min="74" max="74" width="13.28125" style="0" customWidth="1"/>
    <col min="75" max="75" width="14.28125" style="0" customWidth="1"/>
    <col min="76" max="76" width="13.421875" style="0" customWidth="1"/>
    <col min="77" max="77" width="14.57421875" style="0" customWidth="1"/>
    <col min="78" max="78" width="12.28125" style="0" customWidth="1"/>
    <col min="79" max="79" width="12.8515625" style="0" customWidth="1"/>
    <col min="80" max="80" width="20.57421875" style="0" customWidth="1"/>
    <col min="81" max="81" width="11.28125" style="0" customWidth="1"/>
    <col min="82" max="82" width="12.28125" style="0" customWidth="1"/>
    <col min="83" max="83" width="9.57421875" style="0" customWidth="1"/>
    <col min="84" max="84" width="8.140625" style="0" customWidth="1"/>
    <col min="85" max="85" width="7.8515625" style="0" customWidth="1"/>
    <col min="86" max="86" width="46.00390625" style="0" customWidth="1"/>
    <col min="87" max="87" width="11.00390625" style="0" customWidth="1"/>
    <col min="88" max="88" width="13.7109375" style="0" customWidth="1"/>
    <col min="89" max="89" width="11.00390625" style="0" customWidth="1"/>
    <col min="90" max="90" width="16.28125" style="0" customWidth="1"/>
    <col min="91" max="91" width="10.8515625" style="0" customWidth="1"/>
    <col min="92" max="92" width="11.140625" style="0" customWidth="1"/>
  </cols>
  <sheetData>
    <row r="1" ht="7.5" customHeight="1">
      <c r="AR1" t="e">
        <f>+AR1:BD56BCAR1:BD75</f>
        <v>#NAME?</v>
      </c>
    </row>
    <row r="2" spans="14:76" ht="15.75" customHeight="1">
      <c r="N2" s="34" t="s">
        <v>200</v>
      </c>
      <c r="R2" s="4"/>
      <c r="S2" s="4"/>
      <c r="T2" s="4"/>
      <c r="U2" s="4"/>
      <c r="AB2" s="167" t="s">
        <v>201</v>
      </c>
      <c r="AF2" s="4"/>
      <c r="AG2" s="4"/>
      <c r="AH2" s="4"/>
      <c r="AI2" s="4"/>
      <c r="AP2" s="167" t="s">
        <v>202</v>
      </c>
      <c r="AQ2" s="73"/>
      <c r="AT2" s="4"/>
      <c r="AU2" s="4"/>
      <c r="AV2" s="4"/>
      <c r="AW2" s="4"/>
      <c r="BD2" s="167" t="s">
        <v>329</v>
      </c>
      <c r="BE2" s="73"/>
      <c r="BH2" s="4"/>
      <c r="BI2" s="4"/>
      <c r="BJ2" s="4"/>
      <c r="BK2" s="4"/>
      <c r="BL2" s="4"/>
      <c r="BS2" s="34" t="s">
        <v>515</v>
      </c>
      <c r="BX2" s="131"/>
    </row>
    <row r="3" spans="3:82" ht="18.75">
      <c r="C3" s="546"/>
      <c r="D3" s="546"/>
      <c r="E3" s="546"/>
      <c r="F3" s="546"/>
      <c r="G3" s="546"/>
      <c r="H3" s="546"/>
      <c r="I3" s="101" t="s">
        <v>190</v>
      </c>
      <c r="J3" s="102"/>
      <c r="K3" s="102"/>
      <c r="L3" s="585" t="s">
        <v>740</v>
      </c>
      <c r="M3" s="585"/>
      <c r="N3" s="585"/>
      <c r="O3" s="4"/>
      <c r="P3" s="4"/>
      <c r="Q3" s="546"/>
      <c r="R3" s="546"/>
      <c r="S3" s="546"/>
      <c r="T3" s="546"/>
      <c r="U3" s="546"/>
      <c r="V3" s="546"/>
      <c r="W3" s="153" t="s">
        <v>190</v>
      </c>
      <c r="X3" s="154"/>
      <c r="Y3" s="154"/>
      <c r="Z3" s="585" t="s">
        <v>740</v>
      </c>
      <c r="AA3" s="585"/>
      <c r="AB3" s="585"/>
      <c r="AC3" s="4"/>
      <c r="AD3" s="4"/>
      <c r="AE3" s="546"/>
      <c r="AF3" s="546"/>
      <c r="AG3" s="546"/>
      <c r="AH3" s="546"/>
      <c r="AI3" s="546"/>
      <c r="AJ3" s="546"/>
      <c r="AK3" s="153" t="s">
        <v>190</v>
      </c>
      <c r="AL3" s="154"/>
      <c r="AM3" s="154"/>
      <c r="AN3" s="585" t="s">
        <v>740</v>
      </c>
      <c r="AO3" s="585"/>
      <c r="AP3" s="585"/>
      <c r="AQ3" s="71"/>
      <c r="AS3" s="546"/>
      <c r="AT3" s="546"/>
      <c r="AU3" s="546"/>
      <c r="AV3" s="546"/>
      <c r="AW3" s="546"/>
      <c r="AX3" s="546"/>
      <c r="AY3" s="153" t="s">
        <v>190</v>
      </c>
      <c r="AZ3" s="154"/>
      <c r="BA3" s="154"/>
      <c r="BB3" s="585" t="s">
        <v>740</v>
      </c>
      <c r="BC3" s="585"/>
      <c r="BD3" s="585"/>
      <c r="BE3" s="122"/>
      <c r="BG3" s="546"/>
      <c r="BH3" s="546"/>
      <c r="BI3" s="546"/>
      <c r="BJ3" s="546"/>
      <c r="BK3" s="546"/>
      <c r="BL3" s="546"/>
      <c r="BM3" s="546"/>
      <c r="BN3" s="153" t="s">
        <v>190</v>
      </c>
      <c r="BO3" s="154"/>
      <c r="BP3" s="154"/>
      <c r="BQ3" s="545" t="s">
        <v>740</v>
      </c>
      <c r="BR3" s="545"/>
      <c r="BS3" s="545"/>
      <c r="BV3" s="4"/>
      <c r="BW3" s="4"/>
      <c r="BX3" s="4"/>
      <c r="BY3" s="4"/>
      <c r="BZ3" s="4"/>
      <c r="CC3" s="4"/>
      <c r="CD3" s="167" t="s">
        <v>753</v>
      </c>
    </row>
    <row r="4" spans="3:82" ht="15">
      <c r="C4" s="546"/>
      <c r="D4" s="546"/>
      <c r="E4" s="546"/>
      <c r="F4" s="546"/>
      <c r="G4" s="546"/>
      <c r="H4" s="546"/>
      <c r="I4" s="599" t="s">
        <v>847</v>
      </c>
      <c r="J4" s="599"/>
      <c r="K4" s="599"/>
      <c r="L4" s="547" t="s">
        <v>739</v>
      </c>
      <c r="M4" s="547"/>
      <c r="N4" s="547"/>
      <c r="O4" s="10"/>
      <c r="P4" s="21"/>
      <c r="Q4" s="546"/>
      <c r="R4" s="546"/>
      <c r="S4" s="546"/>
      <c r="T4" s="546"/>
      <c r="U4" s="546"/>
      <c r="V4" s="546"/>
      <c r="W4" s="599" t="s">
        <v>847</v>
      </c>
      <c r="X4" s="599"/>
      <c r="Y4" s="599"/>
      <c r="Z4" s="547" t="s">
        <v>739</v>
      </c>
      <c r="AA4" s="547"/>
      <c r="AB4" s="547"/>
      <c r="AC4" s="10"/>
      <c r="AD4" s="21"/>
      <c r="AE4" s="546"/>
      <c r="AF4" s="546"/>
      <c r="AG4" s="546"/>
      <c r="AH4" s="546"/>
      <c r="AI4" s="546"/>
      <c r="AJ4" s="546"/>
      <c r="AK4" s="599" t="s">
        <v>847</v>
      </c>
      <c r="AL4" s="599"/>
      <c r="AM4" s="599"/>
      <c r="AN4" s="547" t="s">
        <v>739</v>
      </c>
      <c r="AO4" s="547"/>
      <c r="AP4" s="547"/>
      <c r="AQ4" s="71"/>
      <c r="AS4" s="546"/>
      <c r="AT4" s="546"/>
      <c r="AU4" s="546"/>
      <c r="AV4" s="546"/>
      <c r="AW4" s="546"/>
      <c r="AX4" s="546"/>
      <c r="AY4" s="599" t="s">
        <v>847</v>
      </c>
      <c r="AZ4" s="599"/>
      <c r="BA4" s="599"/>
      <c r="BB4" s="547" t="s">
        <v>739</v>
      </c>
      <c r="BC4" s="547"/>
      <c r="BD4" s="547"/>
      <c r="BE4" s="122"/>
      <c r="BG4" s="546"/>
      <c r="BH4" s="546"/>
      <c r="BI4" s="546"/>
      <c r="BJ4" s="546"/>
      <c r="BK4" s="546"/>
      <c r="BL4" s="546"/>
      <c r="BM4" s="546"/>
      <c r="BN4" s="599" t="s">
        <v>847</v>
      </c>
      <c r="BO4" s="599"/>
      <c r="BP4" s="599"/>
      <c r="BQ4" s="547" t="s">
        <v>739</v>
      </c>
      <c r="BR4" s="547"/>
      <c r="BS4" s="547"/>
      <c r="BV4" s="546"/>
      <c r="BW4" s="546"/>
      <c r="BX4" s="546"/>
      <c r="BY4" s="546"/>
      <c r="BZ4" s="546"/>
      <c r="CA4" s="172" t="s">
        <v>190</v>
      </c>
      <c r="CB4" s="545" t="s">
        <v>740</v>
      </c>
      <c r="CC4" s="545"/>
      <c r="CD4" s="545"/>
    </row>
    <row r="5" spans="3:82" ht="15">
      <c r="C5" s="546"/>
      <c r="D5" s="546"/>
      <c r="E5" s="546"/>
      <c r="F5" s="546"/>
      <c r="G5" s="546"/>
      <c r="H5" s="546"/>
      <c r="I5" s="607" t="s">
        <v>848</v>
      </c>
      <c r="J5" s="608"/>
      <c r="K5" s="166"/>
      <c r="L5" s="547" t="s">
        <v>741</v>
      </c>
      <c r="M5" s="547"/>
      <c r="N5" s="547"/>
      <c r="O5" s="10"/>
      <c r="P5" s="21"/>
      <c r="Q5" s="546"/>
      <c r="R5" s="546"/>
      <c r="S5" s="546"/>
      <c r="T5" s="546"/>
      <c r="U5" s="546"/>
      <c r="V5" s="546"/>
      <c r="W5" s="607" t="s">
        <v>848</v>
      </c>
      <c r="X5" s="608"/>
      <c r="Y5" s="166"/>
      <c r="Z5" s="547" t="s">
        <v>741</v>
      </c>
      <c r="AA5" s="547"/>
      <c r="AB5" s="547"/>
      <c r="AC5" s="10"/>
      <c r="AD5" s="21"/>
      <c r="AE5" s="546"/>
      <c r="AF5" s="546"/>
      <c r="AG5" s="546"/>
      <c r="AH5" s="546"/>
      <c r="AI5" s="546"/>
      <c r="AJ5" s="546"/>
      <c r="AK5" s="607" t="s">
        <v>848</v>
      </c>
      <c r="AL5" s="608"/>
      <c r="AM5" s="166"/>
      <c r="AN5" s="547" t="s">
        <v>741</v>
      </c>
      <c r="AO5" s="547"/>
      <c r="AP5" s="547"/>
      <c r="AQ5" s="71"/>
      <c r="AS5" s="546"/>
      <c r="AT5" s="546"/>
      <c r="AU5" s="546"/>
      <c r="AV5" s="546"/>
      <c r="AW5" s="546"/>
      <c r="AX5" s="546"/>
      <c r="AY5" s="607" t="s">
        <v>848</v>
      </c>
      <c r="AZ5" s="608"/>
      <c r="BA5" s="166"/>
      <c r="BB5" s="547" t="s">
        <v>741</v>
      </c>
      <c r="BC5" s="547"/>
      <c r="BD5" s="547"/>
      <c r="BE5" s="122"/>
      <c r="BG5" s="546"/>
      <c r="BH5" s="546"/>
      <c r="BI5" s="546"/>
      <c r="BJ5" s="546"/>
      <c r="BK5" s="546"/>
      <c r="BL5" s="546"/>
      <c r="BM5" s="546"/>
      <c r="BN5" s="607" t="s">
        <v>848</v>
      </c>
      <c r="BO5" s="608"/>
      <c r="BP5" s="166"/>
      <c r="BQ5" s="547" t="s">
        <v>741</v>
      </c>
      <c r="BR5" s="547"/>
      <c r="BS5" s="547"/>
      <c r="BV5" s="546"/>
      <c r="BW5" s="546"/>
      <c r="BX5" s="546"/>
      <c r="BY5" s="546"/>
      <c r="BZ5" s="546"/>
      <c r="CA5" s="298" t="s">
        <v>847</v>
      </c>
      <c r="CB5" s="547" t="s">
        <v>739</v>
      </c>
      <c r="CC5" s="547"/>
      <c r="CD5" s="547"/>
    </row>
    <row r="6" spans="3:82" ht="16.5" customHeight="1">
      <c r="C6" s="546"/>
      <c r="D6" s="546"/>
      <c r="E6" s="546"/>
      <c r="F6" s="546"/>
      <c r="G6" s="546"/>
      <c r="H6" s="546"/>
      <c r="I6" s="614" t="s">
        <v>752</v>
      </c>
      <c r="J6" s="614"/>
      <c r="K6" s="614"/>
      <c r="L6" s="547" t="s">
        <v>893</v>
      </c>
      <c r="M6" s="547"/>
      <c r="N6" s="547"/>
      <c r="O6" s="10"/>
      <c r="P6" s="21"/>
      <c r="Q6" s="546"/>
      <c r="R6" s="546"/>
      <c r="S6" s="546"/>
      <c r="T6" s="546"/>
      <c r="U6" s="546"/>
      <c r="V6" s="546"/>
      <c r="W6" s="614" t="s">
        <v>752</v>
      </c>
      <c r="X6" s="614"/>
      <c r="Y6" s="614"/>
      <c r="Z6" s="547" t="s">
        <v>893</v>
      </c>
      <c r="AA6" s="547"/>
      <c r="AB6" s="547"/>
      <c r="AC6" s="10"/>
      <c r="AD6" s="21"/>
      <c r="AE6" s="546"/>
      <c r="AF6" s="546"/>
      <c r="AG6" s="546"/>
      <c r="AH6" s="546"/>
      <c r="AI6" s="546"/>
      <c r="AJ6" s="546"/>
      <c r="AK6" s="614" t="s">
        <v>752</v>
      </c>
      <c r="AL6" s="614"/>
      <c r="AM6" s="614"/>
      <c r="AN6" s="547" t="s">
        <v>893</v>
      </c>
      <c r="AO6" s="547"/>
      <c r="AP6" s="547"/>
      <c r="AQ6" s="72"/>
      <c r="AS6" s="546"/>
      <c r="AT6" s="546"/>
      <c r="AU6" s="546"/>
      <c r="AV6" s="546"/>
      <c r="AW6" s="546"/>
      <c r="AX6" s="546"/>
      <c r="AY6" s="614" t="s">
        <v>752</v>
      </c>
      <c r="AZ6" s="614"/>
      <c r="BA6" s="614"/>
      <c r="BB6" s="547" t="s">
        <v>893</v>
      </c>
      <c r="BC6" s="547"/>
      <c r="BD6" s="547"/>
      <c r="BE6" s="72"/>
      <c r="BG6" s="546"/>
      <c r="BH6" s="546"/>
      <c r="BI6" s="546"/>
      <c r="BJ6" s="546"/>
      <c r="BK6" s="546"/>
      <c r="BL6" s="546"/>
      <c r="BM6" s="546"/>
      <c r="BN6" s="614" t="s">
        <v>752</v>
      </c>
      <c r="BO6" s="614"/>
      <c r="BP6" s="614"/>
      <c r="BQ6" s="547" t="s">
        <v>893</v>
      </c>
      <c r="BR6" s="547"/>
      <c r="BS6" s="547"/>
      <c r="BV6" s="546"/>
      <c r="BW6" s="546"/>
      <c r="BX6" s="546"/>
      <c r="BY6" s="546"/>
      <c r="BZ6" s="546"/>
      <c r="CA6" s="297" t="s">
        <v>848</v>
      </c>
      <c r="CB6" s="547" t="s">
        <v>741</v>
      </c>
      <c r="CC6" s="547"/>
      <c r="CD6" s="547"/>
    </row>
    <row r="7" spans="3:82" ht="13.5" customHeight="1">
      <c r="C7" s="544"/>
      <c r="D7" s="544"/>
      <c r="E7" s="544"/>
      <c r="F7" s="3"/>
      <c r="G7" s="3"/>
      <c r="H7" s="1"/>
      <c r="M7" s="433"/>
      <c r="N7" s="433"/>
      <c r="O7" s="4"/>
      <c r="P7" s="4"/>
      <c r="Q7" s="544"/>
      <c r="R7" s="544"/>
      <c r="S7" s="544"/>
      <c r="T7" s="3"/>
      <c r="U7" s="3"/>
      <c r="V7" s="1"/>
      <c r="AA7" s="433"/>
      <c r="AB7" s="433"/>
      <c r="AC7" s="4"/>
      <c r="AD7" s="4"/>
      <c r="AE7" s="544"/>
      <c r="AF7" s="544"/>
      <c r="AG7" s="544"/>
      <c r="AH7" s="3"/>
      <c r="AI7" s="3"/>
      <c r="AJ7" s="1"/>
      <c r="AO7" s="433"/>
      <c r="AP7" s="433"/>
      <c r="AQ7" s="4"/>
      <c r="AS7" s="544"/>
      <c r="AT7" s="544"/>
      <c r="AU7" s="544"/>
      <c r="AV7" s="3"/>
      <c r="AW7" s="3"/>
      <c r="AX7" s="1"/>
      <c r="BC7" s="433"/>
      <c r="BD7" s="433"/>
      <c r="BE7" s="4"/>
      <c r="BG7" s="544"/>
      <c r="BH7" s="544"/>
      <c r="BI7" s="544"/>
      <c r="BJ7" s="544"/>
      <c r="BK7" s="3"/>
      <c r="BL7" s="3"/>
      <c r="BM7" s="1"/>
      <c r="BR7" s="433"/>
      <c r="BS7" s="433"/>
      <c r="BV7" s="546"/>
      <c r="BW7" s="546"/>
      <c r="BX7" s="546"/>
      <c r="BY7" s="546"/>
      <c r="BZ7" s="546"/>
      <c r="CA7" s="296" t="s">
        <v>752</v>
      </c>
      <c r="CB7" s="547" t="s">
        <v>893</v>
      </c>
      <c r="CC7" s="547"/>
      <c r="CD7" s="547"/>
    </row>
    <row r="8" spans="3:82" ht="21.75" customHeight="1">
      <c r="C8" s="2"/>
      <c r="D8" s="3"/>
      <c r="E8" s="601" t="s">
        <v>189</v>
      </c>
      <c r="F8" s="601"/>
      <c r="G8" s="601"/>
      <c r="H8" s="601"/>
      <c r="I8" s="601"/>
      <c r="J8" s="601"/>
      <c r="K8" s="601"/>
      <c r="Q8" s="2"/>
      <c r="R8" s="3"/>
      <c r="S8" s="601" t="s">
        <v>189</v>
      </c>
      <c r="T8" s="601"/>
      <c r="U8" s="601"/>
      <c r="V8" s="601"/>
      <c r="W8" s="601"/>
      <c r="X8" s="601"/>
      <c r="Y8" s="601"/>
      <c r="AE8" s="2"/>
      <c r="AF8" s="3"/>
      <c r="AG8" s="601" t="s">
        <v>189</v>
      </c>
      <c r="AH8" s="601"/>
      <c r="AI8" s="601"/>
      <c r="AJ8" s="601"/>
      <c r="AK8" s="601"/>
      <c r="AL8" s="601"/>
      <c r="AM8" s="601"/>
      <c r="AS8" s="2"/>
      <c r="AT8" s="3"/>
      <c r="AU8" s="700" t="s">
        <v>742</v>
      </c>
      <c r="AV8" s="601"/>
      <c r="AW8" s="601"/>
      <c r="AX8" s="601"/>
      <c r="AY8" s="601"/>
      <c r="AZ8" s="601"/>
      <c r="BA8" s="601"/>
      <c r="BG8" s="2"/>
      <c r="BH8" s="3"/>
      <c r="BI8" s="3"/>
      <c r="BJ8" s="601" t="s">
        <v>518</v>
      </c>
      <c r="BK8" s="601"/>
      <c r="BL8" s="601"/>
      <c r="BM8" s="601"/>
      <c r="BN8" s="601"/>
      <c r="BO8" s="601"/>
      <c r="BP8" s="601"/>
      <c r="BV8" s="544"/>
      <c r="BW8" s="544"/>
      <c r="BX8" s="544"/>
      <c r="BY8" s="3"/>
      <c r="BZ8" s="3"/>
      <c r="CC8" s="433"/>
      <c r="CD8" s="433"/>
    </row>
    <row r="9" spans="3:71" ht="15" customHeight="1" thickBot="1">
      <c r="C9" s="2"/>
      <c r="D9" s="3"/>
      <c r="E9" s="9"/>
      <c r="F9" s="9"/>
      <c r="G9" s="9"/>
      <c r="H9" s="9"/>
      <c r="I9" s="9"/>
      <c r="J9" s="9"/>
      <c r="K9" s="9"/>
      <c r="M9" s="586">
        <v>44701</v>
      </c>
      <c r="N9" s="433"/>
      <c r="O9" s="4"/>
      <c r="P9" s="4"/>
      <c r="Q9" s="2"/>
      <c r="R9" s="3"/>
      <c r="S9" s="9"/>
      <c r="T9" s="9"/>
      <c r="U9" s="9"/>
      <c r="V9" s="9"/>
      <c r="W9" s="9"/>
      <c r="X9" s="9"/>
      <c r="Y9" s="9"/>
      <c r="AA9" s="586">
        <v>44701</v>
      </c>
      <c r="AB9" s="433"/>
      <c r="AC9" s="4"/>
      <c r="AD9" s="4"/>
      <c r="AE9" s="2"/>
      <c r="AF9" s="3"/>
      <c r="AG9" s="9"/>
      <c r="AH9" s="9"/>
      <c r="AI9" s="9"/>
      <c r="AJ9" s="9"/>
      <c r="AK9" s="9"/>
      <c r="AL9" s="9"/>
      <c r="AM9" s="9"/>
      <c r="AO9" s="586">
        <v>44701</v>
      </c>
      <c r="AP9" s="433"/>
      <c r="AQ9" s="4"/>
      <c r="AS9" s="2"/>
      <c r="AT9" s="3"/>
      <c r="AU9" s="9"/>
      <c r="AV9" s="9"/>
      <c r="AW9" s="9"/>
      <c r="AX9" s="9"/>
      <c r="AY9" s="9"/>
      <c r="AZ9" s="9"/>
      <c r="BA9" s="9"/>
      <c r="BC9" s="586">
        <v>44701</v>
      </c>
      <c r="BD9" s="433"/>
      <c r="BE9" s="4"/>
      <c r="BG9" s="2"/>
      <c r="BH9" s="3"/>
      <c r="BI9" s="3"/>
      <c r="BJ9" s="9"/>
      <c r="BK9" s="9"/>
      <c r="BL9" s="9"/>
      <c r="BM9" s="9"/>
      <c r="BN9" s="9"/>
      <c r="BO9" s="9"/>
      <c r="BP9" s="9"/>
      <c r="BR9" s="586"/>
      <c r="BS9" s="433"/>
    </row>
    <row r="10" spans="3:92" ht="28.5" customHeight="1" thickBot="1">
      <c r="C10" s="609" t="s">
        <v>820</v>
      </c>
      <c r="D10" s="610"/>
      <c r="E10" s="610"/>
      <c r="F10" s="610"/>
      <c r="G10" s="610"/>
      <c r="H10" s="611"/>
      <c r="I10" s="609" t="s">
        <v>188</v>
      </c>
      <c r="J10" s="612"/>
      <c r="K10" s="612"/>
      <c r="L10" s="612"/>
      <c r="M10" s="612"/>
      <c r="N10" s="613"/>
      <c r="O10" s="22"/>
      <c r="P10" s="22"/>
      <c r="Q10" s="609" t="s">
        <v>191</v>
      </c>
      <c r="R10" s="610"/>
      <c r="S10" s="610"/>
      <c r="T10" s="610"/>
      <c r="U10" s="610"/>
      <c r="V10" s="611"/>
      <c r="W10" s="609" t="s">
        <v>193</v>
      </c>
      <c r="X10" s="610"/>
      <c r="Y10" s="610"/>
      <c r="Z10" s="610"/>
      <c r="AA10" s="610"/>
      <c r="AB10" s="611"/>
      <c r="AC10" s="22"/>
      <c r="AD10" s="22"/>
      <c r="AE10" s="609" t="s">
        <v>203</v>
      </c>
      <c r="AF10" s="610"/>
      <c r="AG10" s="610"/>
      <c r="AH10" s="610"/>
      <c r="AI10" s="610"/>
      <c r="AJ10" s="611"/>
      <c r="AK10" s="609" t="s">
        <v>204</v>
      </c>
      <c r="AL10" s="610"/>
      <c r="AM10" s="610"/>
      <c r="AN10" s="610"/>
      <c r="AO10" s="610"/>
      <c r="AP10" s="611"/>
      <c r="AQ10" s="3"/>
      <c r="AR10" s="3"/>
      <c r="AS10" s="609" t="s">
        <v>391</v>
      </c>
      <c r="AT10" s="612"/>
      <c r="AU10" s="612"/>
      <c r="AV10" s="612"/>
      <c r="AW10" s="612"/>
      <c r="AX10" s="613"/>
      <c r="AY10" s="609" t="s">
        <v>858</v>
      </c>
      <c r="AZ10" s="612"/>
      <c r="BA10" s="612"/>
      <c r="BB10" s="612"/>
      <c r="BC10" s="612"/>
      <c r="BD10" s="613"/>
      <c r="BE10" s="3"/>
      <c r="BF10" s="3"/>
      <c r="BG10" s="609" t="s">
        <v>516</v>
      </c>
      <c r="BH10" s="612"/>
      <c r="BI10" s="612"/>
      <c r="BJ10" s="612"/>
      <c r="BK10" s="612"/>
      <c r="BL10" s="612"/>
      <c r="BM10" s="613"/>
      <c r="BN10" s="609" t="s">
        <v>530</v>
      </c>
      <c r="BO10" s="612"/>
      <c r="BP10" s="612"/>
      <c r="BQ10" s="612"/>
      <c r="BR10" s="612"/>
      <c r="BS10" s="613"/>
      <c r="CB10" s="396" t="s">
        <v>949</v>
      </c>
      <c r="CC10" s="397"/>
      <c r="CD10" s="397"/>
      <c r="CE10" s="398"/>
      <c r="CF10" s="453" t="s">
        <v>705</v>
      </c>
      <c r="CG10" s="415" t="s">
        <v>2</v>
      </c>
      <c r="CH10" s="396" t="s">
        <v>1029</v>
      </c>
      <c r="CI10" s="397"/>
      <c r="CJ10" s="397"/>
      <c r="CK10" s="397"/>
      <c r="CL10" s="397"/>
      <c r="CM10" s="397"/>
      <c r="CN10" s="402"/>
    </row>
    <row r="11" spans="3:92" ht="28.5" customHeight="1" thickBot="1">
      <c r="C11" s="26" t="s">
        <v>79</v>
      </c>
      <c r="D11" s="27" t="s">
        <v>253</v>
      </c>
      <c r="E11" s="27" t="s">
        <v>63</v>
      </c>
      <c r="F11" s="27" t="s">
        <v>64</v>
      </c>
      <c r="G11" s="27" t="s">
        <v>15</v>
      </c>
      <c r="H11" s="28" t="s">
        <v>2</v>
      </c>
      <c r="I11" s="26" t="s">
        <v>78</v>
      </c>
      <c r="J11" s="27" t="s">
        <v>253</v>
      </c>
      <c r="K11" s="27" t="s">
        <v>63</v>
      </c>
      <c r="L11" s="27" t="s">
        <v>64</v>
      </c>
      <c r="M11" s="27" t="s">
        <v>15</v>
      </c>
      <c r="N11" s="28" t="s">
        <v>2</v>
      </c>
      <c r="O11" s="5"/>
      <c r="P11" s="5"/>
      <c r="Q11" s="26" t="s">
        <v>79</v>
      </c>
      <c r="R11" s="27" t="s">
        <v>253</v>
      </c>
      <c r="S11" s="27" t="s">
        <v>63</v>
      </c>
      <c r="T11" s="27" t="s">
        <v>64</v>
      </c>
      <c r="U11" s="27" t="s">
        <v>15</v>
      </c>
      <c r="V11" s="28" t="s">
        <v>2</v>
      </c>
      <c r="W11" s="252" t="s">
        <v>79</v>
      </c>
      <c r="X11" s="27" t="s">
        <v>253</v>
      </c>
      <c r="Y11" s="27" t="s">
        <v>63</v>
      </c>
      <c r="Z11" s="27" t="s">
        <v>64</v>
      </c>
      <c r="AA11" s="27" t="s">
        <v>15</v>
      </c>
      <c r="AB11" s="28" t="s">
        <v>2</v>
      </c>
      <c r="AC11" s="5"/>
      <c r="AD11" s="5"/>
      <c r="AE11" s="26" t="s">
        <v>79</v>
      </c>
      <c r="AF11" s="27" t="s">
        <v>253</v>
      </c>
      <c r="AG11" s="27" t="s">
        <v>63</v>
      </c>
      <c r="AH11" s="27" t="s">
        <v>64</v>
      </c>
      <c r="AI11" s="27" t="s">
        <v>15</v>
      </c>
      <c r="AJ11" s="29" t="s">
        <v>2</v>
      </c>
      <c r="AK11" s="26" t="s">
        <v>79</v>
      </c>
      <c r="AL11" s="27" t="s">
        <v>253</v>
      </c>
      <c r="AM11" s="27" t="s">
        <v>63</v>
      </c>
      <c r="AN11" s="27" t="s">
        <v>64</v>
      </c>
      <c r="AO11" s="27" t="s">
        <v>15</v>
      </c>
      <c r="AP11" s="28" t="s">
        <v>2</v>
      </c>
      <c r="AQ11" s="5"/>
      <c r="AR11" s="5"/>
      <c r="AS11" s="99" t="s">
        <v>307</v>
      </c>
      <c r="AT11" s="134" t="s">
        <v>305</v>
      </c>
      <c r="AU11" s="98" t="s">
        <v>431</v>
      </c>
      <c r="AV11" s="98" t="s">
        <v>432</v>
      </c>
      <c r="AW11" s="98" t="s">
        <v>297</v>
      </c>
      <c r="AX11" s="181" t="s">
        <v>437</v>
      </c>
      <c r="AY11" s="232" t="s">
        <v>307</v>
      </c>
      <c r="AZ11" s="232" t="s">
        <v>305</v>
      </c>
      <c r="BA11" s="232" t="s">
        <v>431</v>
      </c>
      <c r="BB11" s="232" t="s">
        <v>864</v>
      </c>
      <c r="BC11" s="232" t="s">
        <v>297</v>
      </c>
      <c r="BD11" s="255" t="s">
        <v>437</v>
      </c>
      <c r="BE11" s="5"/>
      <c r="BF11" s="5"/>
      <c r="BG11" s="494" t="s">
        <v>435</v>
      </c>
      <c r="BH11" s="553" t="s">
        <v>459</v>
      </c>
      <c r="BI11" s="558" t="s">
        <v>460</v>
      </c>
      <c r="BJ11" s="559"/>
      <c r="BK11" s="550" t="s">
        <v>431</v>
      </c>
      <c r="BL11" s="516" t="s">
        <v>297</v>
      </c>
      <c r="BM11" s="518" t="s">
        <v>716</v>
      </c>
      <c r="BN11" s="494" t="s">
        <v>465</v>
      </c>
      <c r="BO11" s="553" t="s">
        <v>529</v>
      </c>
      <c r="BP11" s="660" t="s">
        <v>460</v>
      </c>
      <c r="BQ11" s="553" t="s">
        <v>431</v>
      </c>
      <c r="BR11" s="553" t="s">
        <v>297</v>
      </c>
      <c r="BS11" s="659" t="s">
        <v>463</v>
      </c>
      <c r="BU11" s="3"/>
      <c r="CB11" s="399"/>
      <c r="CC11" s="400"/>
      <c r="CD11" s="400"/>
      <c r="CE11" s="401"/>
      <c r="CF11" s="454"/>
      <c r="CG11" s="416"/>
      <c r="CH11" s="399"/>
      <c r="CI11" s="400"/>
      <c r="CJ11" s="400"/>
      <c r="CK11" s="400"/>
      <c r="CL11" s="400"/>
      <c r="CM11" s="400"/>
      <c r="CN11" s="403"/>
    </row>
    <row r="12" spans="3:92" ht="14.25" customHeight="1" thickBot="1">
      <c r="C12" s="36" t="s">
        <v>220</v>
      </c>
      <c r="D12" s="37">
        <v>8980</v>
      </c>
      <c r="E12" s="37">
        <v>1490</v>
      </c>
      <c r="F12" s="37">
        <v>220</v>
      </c>
      <c r="G12" s="38">
        <v>4.25</v>
      </c>
      <c r="H12" s="55">
        <v>42000</v>
      </c>
      <c r="I12" s="46" t="s">
        <v>484</v>
      </c>
      <c r="J12" s="47">
        <v>1030</v>
      </c>
      <c r="K12" s="47">
        <v>120</v>
      </c>
      <c r="L12" s="47">
        <v>65</v>
      </c>
      <c r="M12" s="47">
        <v>0.02</v>
      </c>
      <c r="N12" s="246">
        <v>283</v>
      </c>
      <c r="O12" s="20"/>
      <c r="P12" s="20"/>
      <c r="Q12" s="14" t="s">
        <v>7</v>
      </c>
      <c r="R12" s="6">
        <v>880</v>
      </c>
      <c r="S12" s="6">
        <v>300</v>
      </c>
      <c r="T12" s="6">
        <v>580</v>
      </c>
      <c r="U12" s="16">
        <v>0.35</v>
      </c>
      <c r="V12" s="246">
        <v>1150</v>
      </c>
      <c r="W12" s="226" t="s">
        <v>130</v>
      </c>
      <c r="X12" s="6">
        <v>2780</v>
      </c>
      <c r="Y12" s="6">
        <v>120</v>
      </c>
      <c r="Z12" s="6">
        <v>300</v>
      </c>
      <c r="AA12" s="6">
        <v>0.25</v>
      </c>
      <c r="AB12" s="267">
        <v>4750</v>
      </c>
      <c r="AC12" s="20"/>
      <c r="AD12" s="20"/>
      <c r="AE12" s="61" t="s">
        <v>135</v>
      </c>
      <c r="AF12" s="6">
        <v>740</v>
      </c>
      <c r="AG12" s="6">
        <v>780</v>
      </c>
      <c r="AH12" s="6">
        <v>70</v>
      </c>
      <c r="AI12" s="6">
        <v>0.1</v>
      </c>
      <c r="AJ12" s="32">
        <v>900</v>
      </c>
      <c r="AK12" s="61" t="s">
        <v>159</v>
      </c>
      <c r="AL12" s="6">
        <v>720</v>
      </c>
      <c r="AM12" s="6">
        <v>780</v>
      </c>
      <c r="AN12" s="6">
        <v>530</v>
      </c>
      <c r="AO12" s="6">
        <v>0.23</v>
      </c>
      <c r="AP12" s="30">
        <v>2450</v>
      </c>
      <c r="AQ12" s="35"/>
      <c r="AS12" s="24" t="s">
        <v>308</v>
      </c>
      <c r="AT12" s="133" t="s">
        <v>298</v>
      </c>
      <c r="AU12" s="86">
        <v>48</v>
      </c>
      <c r="AV12" s="6">
        <v>7.5</v>
      </c>
      <c r="AW12" s="100">
        <v>4868</v>
      </c>
      <c r="AX12" s="100">
        <v>6490</v>
      </c>
      <c r="AY12" s="6" t="s">
        <v>859</v>
      </c>
      <c r="AZ12" s="6" t="s">
        <v>298</v>
      </c>
      <c r="BA12" s="6" t="s">
        <v>750</v>
      </c>
      <c r="BB12" s="256">
        <v>1.44</v>
      </c>
      <c r="BC12" s="258">
        <v>8150</v>
      </c>
      <c r="BD12" s="258">
        <v>7000</v>
      </c>
      <c r="BE12" s="35"/>
      <c r="BG12" s="495"/>
      <c r="BH12" s="554"/>
      <c r="BI12" s="560"/>
      <c r="BJ12" s="561"/>
      <c r="BK12" s="551"/>
      <c r="BL12" s="517"/>
      <c r="BM12" s="519"/>
      <c r="BN12" s="495"/>
      <c r="BO12" s="554"/>
      <c r="BP12" s="554"/>
      <c r="BQ12" s="554"/>
      <c r="BR12" s="554"/>
      <c r="BS12" s="657"/>
      <c r="BU12" s="5"/>
      <c r="BV12" s="456" t="s">
        <v>570</v>
      </c>
      <c r="BW12" s="457"/>
      <c r="BX12" s="457"/>
      <c r="BY12" s="458"/>
      <c r="BZ12" s="453" t="s">
        <v>705</v>
      </c>
      <c r="CA12" s="415" t="s">
        <v>2</v>
      </c>
      <c r="CB12" s="750" t="s">
        <v>950</v>
      </c>
      <c r="CC12" s="751"/>
      <c r="CD12" s="751"/>
      <c r="CE12" s="752"/>
      <c r="CF12" s="308" t="s">
        <v>572</v>
      </c>
      <c r="CG12" s="137"/>
      <c r="CH12" s="404" t="s">
        <v>79</v>
      </c>
      <c r="CI12" s="405" t="s">
        <v>1016</v>
      </c>
      <c r="CJ12" s="407" t="s">
        <v>1032</v>
      </c>
      <c r="CK12" s="387" t="s">
        <v>1018</v>
      </c>
      <c r="CL12" s="409" t="s">
        <v>1019</v>
      </c>
      <c r="CM12" s="411" t="s">
        <v>1031</v>
      </c>
      <c r="CN12" s="412"/>
    </row>
    <row r="13" spans="3:92" ht="14.25" customHeight="1" thickBot="1">
      <c r="C13" s="14" t="s">
        <v>221</v>
      </c>
      <c r="D13" s="15">
        <v>8650</v>
      </c>
      <c r="E13" s="15">
        <v>1490</v>
      </c>
      <c r="F13" s="15">
        <v>220</v>
      </c>
      <c r="G13" s="16">
        <v>4</v>
      </c>
      <c r="H13" s="51">
        <v>40500</v>
      </c>
      <c r="I13" s="46" t="s">
        <v>485</v>
      </c>
      <c r="J13" s="47">
        <v>1290</v>
      </c>
      <c r="K13" s="47">
        <v>120</v>
      </c>
      <c r="L13" s="47">
        <v>65</v>
      </c>
      <c r="M13" s="47">
        <v>0.025</v>
      </c>
      <c r="N13" s="246">
        <v>305</v>
      </c>
      <c r="O13" s="20"/>
      <c r="P13" s="20"/>
      <c r="Q13" s="14" t="s">
        <v>8</v>
      </c>
      <c r="R13" s="6">
        <v>1180</v>
      </c>
      <c r="S13" s="6">
        <v>300</v>
      </c>
      <c r="T13" s="6">
        <v>580</v>
      </c>
      <c r="U13" s="16">
        <v>0.487</v>
      </c>
      <c r="V13" s="246">
        <v>1300</v>
      </c>
      <c r="W13" s="226" t="s">
        <v>131</v>
      </c>
      <c r="X13" s="6">
        <v>3180</v>
      </c>
      <c r="Y13" s="6">
        <v>120</v>
      </c>
      <c r="Z13" s="6">
        <v>400</v>
      </c>
      <c r="AA13" s="6">
        <v>0.38</v>
      </c>
      <c r="AB13" s="268">
        <v>5100</v>
      </c>
      <c r="AC13" s="20"/>
      <c r="AD13" s="20"/>
      <c r="AE13" s="61" t="s">
        <v>136</v>
      </c>
      <c r="AF13" s="6">
        <v>740</v>
      </c>
      <c r="AG13" s="6">
        <v>1160</v>
      </c>
      <c r="AH13" s="6">
        <v>100</v>
      </c>
      <c r="AI13" s="6">
        <v>0.21</v>
      </c>
      <c r="AJ13" s="32">
        <v>1850</v>
      </c>
      <c r="AK13" s="61" t="s">
        <v>160</v>
      </c>
      <c r="AL13" s="6">
        <v>720</v>
      </c>
      <c r="AM13" s="6">
        <v>1160</v>
      </c>
      <c r="AN13" s="6">
        <v>680</v>
      </c>
      <c r="AO13" s="6">
        <v>0.35</v>
      </c>
      <c r="AP13" s="30">
        <v>3200</v>
      </c>
      <c r="AQ13" s="35"/>
      <c r="AS13" s="24" t="s">
        <v>309</v>
      </c>
      <c r="AT13" s="133" t="s">
        <v>299</v>
      </c>
      <c r="AU13" s="86">
        <v>40</v>
      </c>
      <c r="AV13" s="6">
        <v>6.25</v>
      </c>
      <c r="AW13" s="100">
        <v>4868</v>
      </c>
      <c r="AX13" s="100">
        <v>6490</v>
      </c>
      <c r="AY13" s="6" t="s">
        <v>860</v>
      </c>
      <c r="AZ13" s="6" t="s">
        <v>300</v>
      </c>
      <c r="BA13" s="6" t="s">
        <v>750</v>
      </c>
      <c r="BB13" s="256">
        <v>1.44</v>
      </c>
      <c r="BC13" s="258">
        <v>8150</v>
      </c>
      <c r="BD13" s="258">
        <v>7000</v>
      </c>
      <c r="BE13" s="35"/>
      <c r="BG13" s="496"/>
      <c r="BH13" s="578"/>
      <c r="BI13" s="562"/>
      <c r="BJ13" s="563"/>
      <c r="BK13" s="552"/>
      <c r="BL13" s="555"/>
      <c r="BM13" s="549"/>
      <c r="BN13" s="197" t="s">
        <v>792</v>
      </c>
      <c r="BO13" s="59" t="s">
        <v>531</v>
      </c>
      <c r="BP13" s="196" t="s">
        <v>758</v>
      </c>
      <c r="BQ13" s="59">
        <v>352</v>
      </c>
      <c r="BR13" s="175">
        <f aca="true" t="shared" si="0" ref="BR13:BR41">BS13*BQ13</f>
        <v>18304</v>
      </c>
      <c r="BS13" s="192">
        <v>52</v>
      </c>
      <c r="BV13" s="459"/>
      <c r="BW13" s="460"/>
      <c r="BX13" s="460"/>
      <c r="BY13" s="461"/>
      <c r="BZ13" s="454"/>
      <c r="CA13" s="416"/>
      <c r="CB13" s="425" t="s">
        <v>952</v>
      </c>
      <c r="CC13" s="426"/>
      <c r="CD13" s="426"/>
      <c r="CE13" s="427"/>
      <c r="CF13" s="309" t="s">
        <v>572</v>
      </c>
      <c r="CG13" s="331"/>
      <c r="CH13" s="404"/>
      <c r="CI13" s="406"/>
      <c r="CJ13" s="408"/>
      <c r="CK13" s="407"/>
      <c r="CL13" s="410"/>
      <c r="CM13" s="413"/>
      <c r="CN13" s="414"/>
    </row>
    <row r="14" spans="3:92" ht="14.25" customHeight="1">
      <c r="C14" s="14" t="s">
        <v>222</v>
      </c>
      <c r="D14" s="15">
        <v>7480</v>
      </c>
      <c r="E14" s="15">
        <v>1490</v>
      </c>
      <c r="F14" s="15">
        <v>220</v>
      </c>
      <c r="G14" s="16">
        <v>3.502</v>
      </c>
      <c r="H14" s="51">
        <v>36000</v>
      </c>
      <c r="I14" s="46" t="s">
        <v>92</v>
      </c>
      <c r="J14" s="47">
        <v>1030</v>
      </c>
      <c r="K14" s="47">
        <v>120</v>
      </c>
      <c r="L14" s="47">
        <v>140</v>
      </c>
      <c r="M14" s="47">
        <v>0.043</v>
      </c>
      <c r="N14" s="246">
        <v>315</v>
      </c>
      <c r="O14" s="20"/>
      <c r="P14" s="20"/>
      <c r="Q14" s="14" t="s">
        <v>9</v>
      </c>
      <c r="R14" s="6">
        <v>2380</v>
      </c>
      <c r="S14" s="6">
        <v>300</v>
      </c>
      <c r="T14" s="6">
        <v>580</v>
      </c>
      <c r="U14" s="16">
        <v>0.974</v>
      </c>
      <c r="V14" s="246">
        <v>2200</v>
      </c>
      <c r="W14" s="226" t="s">
        <v>132</v>
      </c>
      <c r="X14" s="6">
        <v>3580</v>
      </c>
      <c r="Y14" s="6">
        <v>120</v>
      </c>
      <c r="Z14" s="6">
        <v>400</v>
      </c>
      <c r="AA14" s="6">
        <v>0.43</v>
      </c>
      <c r="AB14" s="268">
        <v>6800</v>
      </c>
      <c r="AC14" s="20"/>
      <c r="AD14" s="20"/>
      <c r="AE14" s="61" t="s">
        <v>137</v>
      </c>
      <c r="AF14" s="6">
        <v>740</v>
      </c>
      <c r="AG14" s="6">
        <v>1480</v>
      </c>
      <c r="AH14" s="6">
        <v>100</v>
      </c>
      <c r="AI14" s="6">
        <v>0.27</v>
      </c>
      <c r="AJ14" s="32">
        <v>2600</v>
      </c>
      <c r="AK14" s="61" t="s">
        <v>161</v>
      </c>
      <c r="AL14" s="6">
        <v>720</v>
      </c>
      <c r="AM14" s="6">
        <v>1480</v>
      </c>
      <c r="AN14" s="6">
        <v>700</v>
      </c>
      <c r="AO14" s="6">
        <v>0.45</v>
      </c>
      <c r="AP14" s="30">
        <v>4600</v>
      </c>
      <c r="AQ14" s="35"/>
      <c r="AS14" s="24" t="s">
        <v>310</v>
      </c>
      <c r="AT14" s="133" t="s">
        <v>300</v>
      </c>
      <c r="AU14" s="86">
        <v>32</v>
      </c>
      <c r="AV14" s="6">
        <v>5</v>
      </c>
      <c r="AW14" s="100">
        <v>4868</v>
      </c>
      <c r="AX14" s="100">
        <v>6490</v>
      </c>
      <c r="AY14" s="6" t="s">
        <v>861</v>
      </c>
      <c r="AZ14" s="6" t="s">
        <v>301</v>
      </c>
      <c r="BA14" s="6" t="s">
        <v>750</v>
      </c>
      <c r="BB14" s="256">
        <v>1.44</v>
      </c>
      <c r="BC14" s="258">
        <v>8150</v>
      </c>
      <c r="BD14" s="258">
        <v>7000</v>
      </c>
      <c r="BE14" s="35"/>
      <c r="BG14" s="168" t="s">
        <v>520</v>
      </c>
      <c r="BH14" s="169" t="s">
        <v>471</v>
      </c>
      <c r="BI14" s="548" t="s">
        <v>400</v>
      </c>
      <c r="BJ14" s="548"/>
      <c r="BK14" s="169">
        <v>400</v>
      </c>
      <c r="BL14" s="170">
        <f aca="true" t="shared" si="1" ref="BL14:BL20">BM14*BK14</f>
        <v>0</v>
      </c>
      <c r="BM14" s="209"/>
      <c r="BN14" s="152" t="s">
        <v>793</v>
      </c>
      <c r="BO14" s="6" t="s">
        <v>531</v>
      </c>
      <c r="BP14" s="190" t="s">
        <v>758</v>
      </c>
      <c r="BQ14" s="6">
        <v>352</v>
      </c>
      <c r="BR14" s="173">
        <f t="shared" si="0"/>
        <v>0</v>
      </c>
      <c r="BS14" s="118"/>
      <c r="BV14" s="533" t="s">
        <v>571</v>
      </c>
      <c r="BW14" s="534"/>
      <c r="BX14" s="534"/>
      <c r="BY14" s="535"/>
      <c r="BZ14" s="136" t="s">
        <v>572</v>
      </c>
      <c r="CA14" s="137">
        <v>370</v>
      </c>
      <c r="CB14" s="425" t="s">
        <v>951</v>
      </c>
      <c r="CC14" s="426"/>
      <c r="CD14" s="426"/>
      <c r="CE14" s="427"/>
      <c r="CF14" s="309" t="s">
        <v>572</v>
      </c>
      <c r="CG14" s="331"/>
      <c r="CH14" s="326" t="s">
        <v>1021</v>
      </c>
      <c r="CI14" s="106">
        <v>9.5</v>
      </c>
      <c r="CJ14" s="317" t="s">
        <v>1027</v>
      </c>
      <c r="CK14" s="106">
        <v>1</v>
      </c>
      <c r="CL14" s="328" t="s">
        <v>1028</v>
      </c>
      <c r="CM14" s="392">
        <v>2780</v>
      </c>
      <c r="CN14" s="393"/>
    </row>
    <row r="15" spans="3:92" ht="14.25" customHeight="1">
      <c r="C15" s="14" t="s">
        <v>22</v>
      </c>
      <c r="D15" s="15">
        <v>7180</v>
      </c>
      <c r="E15" s="15">
        <v>1490</v>
      </c>
      <c r="F15" s="15">
        <v>220</v>
      </c>
      <c r="G15" s="16">
        <v>3.38</v>
      </c>
      <c r="H15" s="51">
        <v>21700</v>
      </c>
      <c r="I15" s="12" t="s">
        <v>93</v>
      </c>
      <c r="J15" s="6">
        <v>1290</v>
      </c>
      <c r="K15" s="6">
        <v>120</v>
      </c>
      <c r="L15" s="6">
        <v>140</v>
      </c>
      <c r="M15" s="6">
        <v>0.054</v>
      </c>
      <c r="N15" s="246">
        <v>385</v>
      </c>
      <c r="O15" s="20"/>
      <c r="P15" s="20"/>
      <c r="Q15" s="14" t="s">
        <v>10</v>
      </c>
      <c r="R15" s="6">
        <v>880</v>
      </c>
      <c r="S15" s="6">
        <v>400</v>
      </c>
      <c r="T15" s="6">
        <v>580</v>
      </c>
      <c r="U15" s="16">
        <v>0.49</v>
      </c>
      <c r="V15" s="246">
        <v>1350</v>
      </c>
      <c r="W15" s="226" t="s">
        <v>247</v>
      </c>
      <c r="X15" s="49">
        <v>4080</v>
      </c>
      <c r="Y15" s="49">
        <v>200</v>
      </c>
      <c r="Z15" s="49">
        <v>500</v>
      </c>
      <c r="AA15" s="49">
        <v>1.02</v>
      </c>
      <c r="AB15" s="268">
        <v>17600</v>
      </c>
      <c r="AC15" s="20"/>
      <c r="AD15" s="20"/>
      <c r="AE15" s="61" t="s">
        <v>138</v>
      </c>
      <c r="AF15" s="6">
        <v>740</v>
      </c>
      <c r="AG15" s="6">
        <v>1840</v>
      </c>
      <c r="AH15" s="6">
        <v>120</v>
      </c>
      <c r="AI15" s="6">
        <v>0.41</v>
      </c>
      <c r="AJ15" s="32">
        <v>3900</v>
      </c>
      <c r="AK15" s="61" t="s">
        <v>162</v>
      </c>
      <c r="AL15" s="6">
        <v>720</v>
      </c>
      <c r="AM15" s="6">
        <v>1840</v>
      </c>
      <c r="AN15" s="6">
        <v>720</v>
      </c>
      <c r="AO15" s="6">
        <v>0.63</v>
      </c>
      <c r="AP15" s="30">
        <v>6100</v>
      </c>
      <c r="AQ15" s="35"/>
      <c r="AS15" s="24" t="s">
        <v>311</v>
      </c>
      <c r="AT15" s="133" t="s">
        <v>301</v>
      </c>
      <c r="AU15" s="6">
        <v>24</v>
      </c>
      <c r="AV15" s="6">
        <v>3.8</v>
      </c>
      <c r="AW15" s="100">
        <v>4868</v>
      </c>
      <c r="AX15" s="100">
        <v>6490</v>
      </c>
      <c r="AY15" s="6" t="s">
        <v>862</v>
      </c>
      <c r="AZ15" s="6" t="s">
        <v>302</v>
      </c>
      <c r="BA15" s="6" t="s">
        <v>750</v>
      </c>
      <c r="BB15" s="256">
        <v>1.44</v>
      </c>
      <c r="BC15" s="258">
        <v>8150</v>
      </c>
      <c r="BD15" s="258">
        <v>7000</v>
      </c>
      <c r="BE15" s="35"/>
      <c r="BG15" s="105" t="s">
        <v>522</v>
      </c>
      <c r="BH15" s="47" t="s">
        <v>461</v>
      </c>
      <c r="BI15" s="366" t="s">
        <v>400</v>
      </c>
      <c r="BJ15" s="366"/>
      <c r="BK15" s="47">
        <v>396</v>
      </c>
      <c r="BL15" s="146">
        <f t="shared" si="1"/>
        <v>6336</v>
      </c>
      <c r="BM15" s="210">
        <v>16</v>
      </c>
      <c r="BN15" s="152" t="s">
        <v>794</v>
      </c>
      <c r="BO15" s="6" t="s">
        <v>531</v>
      </c>
      <c r="BP15" s="190" t="s">
        <v>758</v>
      </c>
      <c r="BQ15" s="6">
        <v>352</v>
      </c>
      <c r="BR15" s="173">
        <f t="shared" si="0"/>
        <v>0</v>
      </c>
      <c r="BS15" s="118"/>
      <c r="BV15" s="536" t="s">
        <v>574</v>
      </c>
      <c r="BW15" s="537"/>
      <c r="BX15" s="537"/>
      <c r="BY15" s="538"/>
      <c r="BZ15" s="127" t="s">
        <v>572</v>
      </c>
      <c r="CA15" s="137">
        <v>495</v>
      </c>
      <c r="CB15" s="425" t="s">
        <v>953</v>
      </c>
      <c r="CC15" s="426"/>
      <c r="CD15" s="426"/>
      <c r="CE15" s="427"/>
      <c r="CF15" s="309" t="s">
        <v>572</v>
      </c>
      <c r="CG15" s="331"/>
      <c r="CH15" s="326" t="s">
        <v>1022</v>
      </c>
      <c r="CI15" s="106">
        <v>10.5</v>
      </c>
      <c r="CJ15" s="317" t="s">
        <v>1027</v>
      </c>
      <c r="CK15" s="106">
        <v>1</v>
      </c>
      <c r="CL15" s="328" t="s">
        <v>1028</v>
      </c>
      <c r="CM15" s="392">
        <v>3380</v>
      </c>
      <c r="CN15" s="393"/>
    </row>
    <row r="16" spans="3:92" ht="14.25" customHeight="1" thickBot="1">
      <c r="C16" s="14" t="s">
        <v>23</v>
      </c>
      <c r="D16" s="15">
        <v>6580</v>
      </c>
      <c r="E16" s="15">
        <v>1490</v>
      </c>
      <c r="F16" s="15">
        <v>220</v>
      </c>
      <c r="G16" s="16">
        <v>3.09</v>
      </c>
      <c r="H16" s="51">
        <v>19500</v>
      </c>
      <c r="I16" s="12" t="s">
        <v>94</v>
      </c>
      <c r="J16" s="6">
        <v>1550</v>
      </c>
      <c r="K16" s="6">
        <v>120</v>
      </c>
      <c r="L16" s="6">
        <v>140</v>
      </c>
      <c r="M16" s="6">
        <v>0.065</v>
      </c>
      <c r="N16" s="246">
        <v>450</v>
      </c>
      <c r="O16" s="20"/>
      <c r="P16" s="20"/>
      <c r="Q16" s="14" t="s">
        <v>11</v>
      </c>
      <c r="R16" s="6">
        <v>1180</v>
      </c>
      <c r="S16" s="6">
        <v>400</v>
      </c>
      <c r="T16" s="6">
        <v>580</v>
      </c>
      <c r="U16" s="16">
        <v>0.652</v>
      </c>
      <c r="V16" s="246">
        <v>1500</v>
      </c>
      <c r="W16" s="226" t="s">
        <v>248</v>
      </c>
      <c r="X16" s="49">
        <v>4480</v>
      </c>
      <c r="Y16" s="49">
        <v>200</v>
      </c>
      <c r="Z16" s="49">
        <v>500</v>
      </c>
      <c r="AA16" s="49">
        <v>1.13</v>
      </c>
      <c r="AB16" s="30"/>
      <c r="AC16" s="20"/>
      <c r="AD16" s="20"/>
      <c r="AE16" s="61" t="s">
        <v>139</v>
      </c>
      <c r="AF16" s="6">
        <v>740</v>
      </c>
      <c r="AG16" s="6">
        <v>2160</v>
      </c>
      <c r="AH16" s="6">
        <v>150</v>
      </c>
      <c r="AI16" s="6">
        <v>0.6</v>
      </c>
      <c r="AJ16" s="32">
        <v>5300</v>
      </c>
      <c r="AK16" s="61" t="s">
        <v>163</v>
      </c>
      <c r="AL16" s="6">
        <v>2970</v>
      </c>
      <c r="AM16" s="6">
        <v>780</v>
      </c>
      <c r="AN16" s="6">
        <v>530</v>
      </c>
      <c r="AO16" s="6">
        <v>0.9</v>
      </c>
      <c r="AP16" s="30">
        <v>7200</v>
      </c>
      <c r="AQ16" s="35"/>
      <c r="AS16" s="24" t="s">
        <v>390</v>
      </c>
      <c r="AT16" s="133" t="s">
        <v>328</v>
      </c>
      <c r="AU16" s="6">
        <v>20</v>
      </c>
      <c r="AV16" s="6">
        <v>3.12</v>
      </c>
      <c r="AW16" s="100">
        <v>4868</v>
      </c>
      <c r="AX16" s="100">
        <v>6490</v>
      </c>
      <c r="AY16" s="58" t="s">
        <v>863</v>
      </c>
      <c r="AZ16" s="58" t="s">
        <v>303</v>
      </c>
      <c r="BA16" s="58" t="s">
        <v>750</v>
      </c>
      <c r="BB16" s="257">
        <v>1.44</v>
      </c>
      <c r="BC16" s="258">
        <v>8150</v>
      </c>
      <c r="BD16" s="258">
        <v>7000</v>
      </c>
      <c r="BE16" s="35"/>
      <c r="BG16" s="78" t="s">
        <v>521</v>
      </c>
      <c r="BH16" s="6" t="s">
        <v>461</v>
      </c>
      <c r="BI16" s="468" t="s">
        <v>400</v>
      </c>
      <c r="BJ16" s="468"/>
      <c r="BK16" s="6">
        <v>396</v>
      </c>
      <c r="BL16" s="145">
        <f t="shared" si="1"/>
        <v>6732</v>
      </c>
      <c r="BM16" s="189">
        <v>17</v>
      </c>
      <c r="BN16" s="152" t="s">
        <v>795</v>
      </c>
      <c r="BO16" s="6" t="s">
        <v>531</v>
      </c>
      <c r="BP16" s="190" t="s">
        <v>758</v>
      </c>
      <c r="BQ16" s="6">
        <v>352</v>
      </c>
      <c r="BR16" s="173">
        <f t="shared" si="0"/>
        <v>0</v>
      </c>
      <c r="BS16" s="118"/>
      <c r="BV16" s="536" t="s">
        <v>576</v>
      </c>
      <c r="BW16" s="537"/>
      <c r="BX16" s="537"/>
      <c r="BY16" s="538"/>
      <c r="BZ16" s="127" t="s">
        <v>572</v>
      </c>
      <c r="CA16" s="137">
        <v>505</v>
      </c>
      <c r="CB16" s="425" t="s">
        <v>954</v>
      </c>
      <c r="CC16" s="426"/>
      <c r="CD16" s="426"/>
      <c r="CE16" s="427"/>
      <c r="CF16" s="309" t="s">
        <v>572</v>
      </c>
      <c r="CG16" s="137"/>
      <c r="CH16" s="326" t="s">
        <v>1023</v>
      </c>
      <c r="CI16" s="106">
        <v>14</v>
      </c>
      <c r="CJ16" s="317" t="s">
        <v>1027</v>
      </c>
      <c r="CK16" s="106">
        <v>1</v>
      </c>
      <c r="CL16" s="328" t="s">
        <v>1028</v>
      </c>
      <c r="CM16" s="392">
        <v>4250</v>
      </c>
      <c r="CN16" s="393"/>
    </row>
    <row r="17" spans="3:92" ht="14.25" customHeight="1" thickBot="1">
      <c r="C17" s="14" t="s">
        <v>24</v>
      </c>
      <c r="D17" s="15">
        <v>6280</v>
      </c>
      <c r="E17" s="15">
        <v>1490</v>
      </c>
      <c r="F17" s="15">
        <v>220</v>
      </c>
      <c r="G17" s="16">
        <v>2.975</v>
      </c>
      <c r="H17" s="51">
        <v>17300</v>
      </c>
      <c r="I17" s="12" t="s">
        <v>95</v>
      </c>
      <c r="J17" s="6">
        <v>1680</v>
      </c>
      <c r="K17" s="6">
        <v>120</v>
      </c>
      <c r="L17" s="6">
        <v>140</v>
      </c>
      <c r="M17" s="6">
        <v>0.071</v>
      </c>
      <c r="N17" s="246">
        <v>500</v>
      </c>
      <c r="O17" s="20"/>
      <c r="P17" s="20"/>
      <c r="Q17" s="14" t="s">
        <v>12</v>
      </c>
      <c r="R17" s="6">
        <v>2380</v>
      </c>
      <c r="S17" s="6">
        <v>400</v>
      </c>
      <c r="T17" s="6">
        <v>580</v>
      </c>
      <c r="U17" s="16">
        <v>1.303</v>
      </c>
      <c r="V17" s="246">
        <v>2700</v>
      </c>
      <c r="W17" s="226" t="s">
        <v>249</v>
      </c>
      <c r="X17" s="49">
        <v>4680</v>
      </c>
      <c r="Y17" s="49">
        <v>200</v>
      </c>
      <c r="Z17" s="49">
        <v>500</v>
      </c>
      <c r="AA17" s="49">
        <v>1.17</v>
      </c>
      <c r="AB17" s="268">
        <v>18500</v>
      </c>
      <c r="AC17" s="20"/>
      <c r="AD17" s="20"/>
      <c r="AE17" s="61" t="s">
        <v>140</v>
      </c>
      <c r="AF17" s="6">
        <v>740</v>
      </c>
      <c r="AG17" s="6">
        <v>2460</v>
      </c>
      <c r="AH17" s="6">
        <v>160</v>
      </c>
      <c r="AI17" s="6">
        <v>0.73</v>
      </c>
      <c r="AJ17" s="32">
        <v>6900</v>
      </c>
      <c r="AK17" s="61" t="s">
        <v>164</v>
      </c>
      <c r="AL17" s="6">
        <v>2970</v>
      </c>
      <c r="AM17" s="6">
        <v>1160</v>
      </c>
      <c r="AN17" s="6">
        <v>680</v>
      </c>
      <c r="AO17" s="6">
        <v>1.33</v>
      </c>
      <c r="AP17" s="30">
        <v>12600</v>
      </c>
      <c r="AQ17" s="35"/>
      <c r="AS17" s="24" t="s">
        <v>312</v>
      </c>
      <c r="AT17" s="133" t="s">
        <v>302</v>
      </c>
      <c r="AU17" s="6">
        <v>16</v>
      </c>
      <c r="AV17" s="6">
        <v>2.5</v>
      </c>
      <c r="AW17" s="100">
        <v>4868</v>
      </c>
      <c r="AX17" s="100">
        <v>6490</v>
      </c>
      <c r="AY17" s="739" t="s">
        <v>866</v>
      </c>
      <c r="AZ17" s="730"/>
      <c r="BA17" s="730"/>
      <c r="BB17" s="730"/>
      <c r="BC17" s="730"/>
      <c r="BD17" s="482"/>
      <c r="BE17" s="35"/>
      <c r="BG17" s="78" t="s">
        <v>523</v>
      </c>
      <c r="BH17" s="6" t="s">
        <v>461</v>
      </c>
      <c r="BI17" s="468" t="s">
        <v>400</v>
      </c>
      <c r="BJ17" s="468"/>
      <c r="BK17" s="6">
        <v>396</v>
      </c>
      <c r="BL17" s="145">
        <f t="shared" si="1"/>
        <v>7128</v>
      </c>
      <c r="BM17" s="189">
        <v>18</v>
      </c>
      <c r="BN17" s="204" t="s">
        <v>796</v>
      </c>
      <c r="BO17" s="58" t="s">
        <v>531</v>
      </c>
      <c r="BP17" s="205" t="s">
        <v>758</v>
      </c>
      <c r="BQ17" s="58">
        <v>352</v>
      </c>
      <c r="BR17" s="191">
        <f t="shared" si="0"/>
        <v>0</v>
      </c>
      <c r="BS17" s="126"/>
      <c r="BV17" s="536" t="s">
        <v>579</v>
      </c>
      <c r="BW17" s="537"/>
      <c r="BX17" s="537"/>
      <c r="BY17" s="538"/>
      <c r="BZ17" s="127" t="s">
        <v>572</v>
      </c>
      <c r="CA17" s="137">
        <v>525</v>
      </c>
      <c r="CB17" s="425" t="s">
        <v>955</v>
      </c>
      <c r="CC17" s="426"/>
      <c r="CD17" s="426"/>
      <c r="CE17" s="427"/>
      <c r="CF17" s="309" t="s">
        <v>572</v>
      </c>
      <c r="CG17" s="137"/>
      <c r="CH17" s="326" t="s">
        <v>1026</v>
      </c>
      <c r="CI17" s="106">
        <v>17</v>
      </c>
      <c r="CJ17" s="317" t="s">
        <v>1027</v>
      </c>
      <c r="CK17" s="106">
        <v>1</v>
      </c>
      <c r="CL17" s="328" t="s">
        <v>1028</v>
      </c>
      <c r="CM17" s="392">
        <v>5050</v>
      </c>
      <c r="CN17" s="393"/>
    </row>
    <row r="18" spans="3:92" ht="14.25" customHeight="1" thickBot="1">
      <c r="C18" s="14" t="s">
        <v>25</v>
      </c>
      <c r="D18" s="15">
        <v>5980</v>
      </c>
      <c r="E18" s="15">
        <v>1490</v>
      </c>
      <c r="F18" s="15">
        <v>220</v>
      </c>
      <c r="G18" s="16">
        <v>2.9</v>
      </c>
      <c r="H18" s="51">
        <v>16500</v>
      </c>
      <c r="I18" s="12" t="s">
        <v>96</v>
      </c>
      <c r="J18" s="6">
        <v>1940</v>
      </c>
      <c r="K18" s="6">
        <v>120</v>
      </c>
      <c r="L18" s="6">
        <v>140</v>
      </c>
      <c r="M18" s="6">
        <v>0.081</v>
      </c>
      <c r="N18" s="246">
        <v>600</v>
      </c>
      <c r="O18" s="20"/>
      <c r="P18" s="20"/>
      <c r="Q18" s="14" t="s">
        <v>13</v>
      </c>
      <c r="R18" s="6">
        <v>880</v>
      </c>
      <c r="S18" s="6">
        <v>500</v>
      </c>
      <c r="T18" s="6">
        <v>580</v>
      </c>
      <c r="U18" s="16">
        <v>0.611</v>
      </c>
      <c r="V18" s="246">
        <v>1500</v>
      </c>
      <c r="W18" s="226" t="s">
        <v>133</v>
      </c>
      <c r="X18" s="6">
        <v>5980</v>
      </c>
      <c r="Y18" s="6">
        <v>200</v>
      </c>
      <c r="Z18" s="6">
        <v>500</v>
      </c>
      <c r="AA18" s="6">
        <v>1.5</v>
      </c>
      <c r="AB18" s="268">
        <v>23800</v>
      </c>
      <c r="AC18" s="20"/>
      <c r="AD18" s="20"/>
      <c r="AE18" s="61" t="s">
        <v>141</v>
      </c>
      <c r="AF18" s="6">
        <v>740</v>
      </c>
      <c r="AG18" s="6">
        <v>2780</v>
      </c>
      <c r="AH18" s="6">
        <v>180</v>
      </c>
      <c r="AI18" s="6">
        <v>0.93</v>
      </c>
      <c r="AJ18" s="32">
        <v>8500</v>
      </c>
      <c r="AK18" s="61" t="s">
        <v>165</v>
      </c>
      <c r="AL18" s="6">
        <v>2970</v>
      </c>
      <c r="AM18" s="6">
        <v>1480</v>
      </c>
      <c r="AN18" s="6">
        <v>700</v>
      </c>
      <c r="AO18" s="6">
        <v>1.8</v>
      </c>
      <c r="AP18" s="30">
        <v>18000</v>
      </c>
      <c r="AQ18" s="35"/>
      <c r="AS18" s="119" t="s">
        <v>313</v>
      </c>
      <c r="AT18" s="229" t="s">
        <v>303</v>
      </c>
      <c r="AU18" s="58">
        <v>12</v>
      </c>
      <c r="AV18" s="58">
        <v>1.9</v>
      </c>
      <c r="AW18" s="100">
        <v>4868</v>
      </c>
      <c r="AX18" s="100">
        <v>6490</v>
      </c>
      <c r="AY18" s="483" t="s">
        <v>734</v>
      </c>
      <c r="AZ18" s="484"/>
      <c r="BA18" s="484"/>
      <c r="BB18" s="484"/>
      <c r="BC18" s="484"/>
      <c r="BD18" s="485"/>
      <c r="BE18" s="35"/>
      <c r="BG18" s="78" t="s">
        <v>525</v>
      </c>
      <c r="BH18" s="6" t="s">
        <v>470</v>
      </c>
      <c r="BI18" s="468" t="s">
        <v>400</v>
      </c>
      <c r="BJ18" s="468"/>
      <c r="BK18" s="6">
        <v>400</v>
      </c>
      <c r="BL18" s="145">
        <f t="shared" si="1"/>
        <v>6800</v>
      </c>
      <c r="BM18" s="189">
        <v>17</v>
      </c>
      <c r="BN18" s="197" t="s">
        <v>797</v>
      </c>
      <c r="BO18" s="59" t="s">
        <v>532</v>
      </c>
      <c r="BP18" s="59" t="s">
        <v>400</v>
      </c>
      <c r="BQ18" s="59">
        <v>480</v>
      </c>
      <c r="BR18" s="175">
        <f t="shared" si="0"/>
        <v>18480</v>
      </c>
      <c r="BS18" s="192">
        <v>38.5</v>
      </c>
      <c r="BV18" s="536" t="s">
        <v>581</v>
      </c>
      <c r="BW18" s="537"/>
      <c r="BX18" s="537"/>
      <c r="BY18" s="538"/>
      <c r="BZ18" s="127" t="s">
        <v>572</v>
      </c>
      <c r="CA18" s="137">
        <v>580</v>
      </c>
      <c r="CB18" s="425" t="s">
        <v>956</v>
      </c>
      <c r="CC18" s="426"/>
      <c r="CD18" s="426"/>
      <c r="CE18" s="427"/>
      <c r="CF18" s="309" t="s">
        <v>572</v>
      </c>
      <c r="CG18" s="137"/>
      <c r="CH18" s="326" t="s">
        <v>1025</v>
      </c>
      <c r="CI18" s="106">
        <v>22</v>
      </c>
      <c r="CJ18" s="317" t="s">
        <v>1027</v>
      </c>
      <c r="CK18" s="106">
        <v>1</v>
      </c>
      <c r="CL18" s="328" t="s">
        <v>1028</v>
      </c>
      <c r="CM18" s="392">
        <v>6280</v>
      </c>
      <c r="CN18" s="393"/>
    </row>
    <row r="19" spans="3:92" ht="14.25" customHeight="1" thickBot="1">
      <c r="C19" s="14" t="s">
        <v>26</v>
      </c>
      <c r="D19" s="15">
        <v>5680</v>
      </c>
      <c r="E19" s="15">
        <v>1490</v>
      </c>
      <c r="F19" s="15">
        <v>220</v>
      </c>
      <c r="G19" s="16">
        <v>2.75</v>
      </c>
      <c r="H19" s="51">
        <v>16000</v>
      </c>
      <c r="I19" s="12" t="s">
        <v>97</v>
      </c>
      <c r="J19" s="6">
        <v>2200</v>
      </c>
      <c r="K19" s="6">
        <v>120</v>
      </c>
      <c r="L19" s="6">
        <v>140</v>
      </c>
      <c r="M19" s="6">
        <v>0.092</v>
      </c>
      <c r="N19" s="246">
        <v>700</v>
      </c>
      <c r="O19" s="20"/>
      <c r="P19" s="20"/>
      <c r="Q19" s="14" t="s">
        <v>14</v>
      </c>
      <c r="R19" s="6">
        <v>1180</v>
      </c>
      <c r="S19" s="6">
        <v>500</v>
      </c>
      <c r="T19" s="6">
        <v>580</v>
      </c>
      <c r="U19" s="16">
        <v>0.815</v>
      </c>
      <c r="V19" s="246">
        <v>1800</v>
      </c>
      <c r="W19" s="227" t="s">
        <v>134</v>
      </c>
      <c r="X19" s="11">
        <v>4700</v>
      </c>
      <c r="Y19" s="11">
        <v>200</v>
      </c>
      <c r="Z19" s="11">
        <v>500</v>
      </c>
      <c r="AA19" s="11">
        <v>0.94</v>
      </c>
      <c r="AB19" s="268">
        <v>15200</v>
      </c>
      <c r="AC19" s="20"/>
      <c r="AD19" s="20"/>
      <c r="AE19" s="61" t="s">
        <v>142</v>
      </c>
      <c r="AF19" s="6">
        <v>740</v>
      </c>
      <c r="AG19" s="6">
        <v>3380</v>
      </c>
      <c r="AH19" s="6">
        <v>200</v>
      </c>
      <c r="AI19" s="6">
        <v>1.25</v>
      </c>
      <c r="AJ19" s="32">
        <v>12500</v>
      </c>
      <c r="AK19" s="61" t="s">
        <v>166</v>
      </c>
      <c r="AL19" s="58">
        <v>2970</v>
      </c>
      <c r="AM19" s="58">
        <v>1840</v>
      </c>
      <c r="AN19" s="58">
        <v>720</v>
      </c>
      <c r="AO19" s="58">
        <v>2.48</v>
      </c>
      <c r="AP19" s="56">
        <v>23200</v>
      </c>
      <c r="AQ19" s="35"/>
      <c r="AS19" s="624" t="s">
        <v>890</v>
      </c>
      <c r="AT19" s="625"/>
      <c r="AU19" s="625"/>
      <c r="AV19" s="625"/>
      <c r="AW19" s="625"/>
      <c r="AX19" s="625"/>
      <c r="AY19" s="736" t="s">
        <v>865</v>
      </c>
      <c r="AZ19" s="737"/>
      <c r="BA19" s="737"/>
      <c r="BB19" s="737"/>
      <c r="BC19" s="737"/>
      <c r="BD19" s="738"/>
      <c r="BE19" s="35"/>
      <c r="BG19" s="78" t="s">
        <v>524</v>
      </c>
      <c r="BH19" s="6" t="s">
        <v>498</v>
      </c>
      <c r="BI19" s="468" t="s">
        <v>400</v>
      </c>
      <c r="BJ19" s="468"/>
      <c r="BK19" s="6">
        <v>400</v>
      </c>
      <c r="BL19" s="145">
        <f t="shared" si="1"/>
        <v>0</v>
      </c>
      <c r="BM19" s="189"/>
      <c r="BN19" s="152" t="s">
        <v>798</v>
      </c>
      <c r="BO19" s="6" t="s">
        <v>532</v>
      </c>
      <c r="BP19" s="6" t="s">
        <v>400</v>
      </c>
      <c r="BQ19" s="6">
        <v>480</v>
      </c>
      <c r="BR19" s="173">
        <f t="shared" si="0"/>
        <v>22080</v>
      </c>
      <c r="BS19" s="118">
        <v>46</v>
      </c>
      <c r="BV19" s="536" t="s">
        <v>583</v>
      </c>
      <c r="BW19" s="537"/>
      <c r="BX19" s="537"/>
      <c r="BY19" s="538"/>
      <c r="BZ19" s="127" t="s">
        <v>572</v>
      </c>
      <c r="CA19" s="137">
        <v>620</v>
      </c>
      <c r="CB19" s="425" t="s">
        <v>957</v>
      </c>
      <c r="CC19" s="426"/>
      <c r="CD19" s="426"/>
      <c r="CE19" s="427"/>
      <c r="CF19" s="309" t="s">
        <v>572</v>
      </c>
      <c r="CG19" s="137"/>
      <c r="CH19" s="327" t="s">
        <v>1024</v>
      </c>
      <c r="CI19" s="97">
        <v>25</v>
      </c>
      <c r="CJ19" s="321" t="s">
        <v>1027</v>
      </c>
      <c r="CK19" s="97">
        <v>1</v>
      </c>
      <c r="CL19" s="329" t="s">
        <v>1028</v>
      </c>
      <c r="CM19" s="394">
        <v>7030</v>
      </c>
      <c r="CN19" s="395"/>
    </row>
    <row r="20" spans="3:93" ht="14.25" customHeight="1" thickBot="1">
      <c r="C20" s="14" t="s">
        <v>27</v>
      </c>
      <c r="D20" s="15">
        <v>5380</v>
      </c>
      <c r="E20" s="15">
        <v>1490</v>
      </c>
      <c r="F20" s="15">
        <v>220</v>
      </c>
      <c r="G20" s="16">
        <v>2.625</v>
      </c>
      <c r="H20" s="51">
        <v>14800</v>
      </c>
      <c r="I20" s="12" t="s">
        <v>98</v>
      </c>
      <c r="J20" s="6">
        <v>2460</v>
      </c>
      <c r="K20" s="6">
        <v>120</v>
      </c>
      <c r="L20" s="6">
        <v>140</v>
      </c>
      <c r="M20" s="6">
        <v>0.103</v>
      </c>
      <c r="N20" s="246">
        <v>780</v>
      </c>
      <c r="O20" s="20"/>
      <c r="P20" s="20"/>
      <c r="Q20" s="14" t="s">
        <v>6</v>
      </c>
      <c r="R20" s="6">
        <v>2380</v>
      </c>
      <c r="S20" s="6">
        <v>500</v>
      </c>
      <c r="T20" s="6">
        <v>580</v>
      </c>
      <c r="U20" s="16">
        <v>1.63</v>
      </c>
      <c r="V20" s="246">
        <v>3350</v>
      </c>
      <c r="W20" s="521" t="s">
        <v>277</v>
      </c>
      <c r="X20" s="600"/>
      <c r="Y20" s="600"/>
      <c r="Z20" s="600"/>
      <c r="AA20" s="600"/>
      <c r="AB20" s="522"/>
      <c r="AC20" s="20"/>
      <c r="AD20" s="20"/>
      <c r="AE20" s="61" t="s">
        <v>143</v>
      </c>
      <c r="AF20" s="6">
        <v>740</v>
      </c>
      <c r="AG20" s="6">
        <v>3380</v>
      </c>
      <c r="AH20" s="6">
        <v>250</v>
      </c>
      <c r="AI20" s="6">
        <v>1.56</v>
      </c>
      <c r="AJ20" s="32">
        <v>16200</v>
      </c>
      <c r="AK20" s="602" t="s">
        <v>291</v>
      </c>
      <c r="AL20" s="603"/>
      <c r="AM20" s="603"/>
      <c r="AN20" s="603"/>
      <c r="AO20" s="603"/>
      <c r="AP20" s="604"/>
      <c r="AQ20" s="74"/>
      <c r="AS20" s="626"/>
      <c r="AT20" s="627"/>
      <c r="AU20" s="627"/>
      <c r="AV20" s="627"/>
      <c r="AW20" s="627"/>
      <c r="AX20" s="627"/>
      <c r="AY20" s="740" t="s">
        <v>867</v>
      </c>
      <c r="AZ20" s="484"/>
      <c r="BA20" s="484"/>
      <c r="BB20" s="484"/>
      <c r="BC20" s="484"/>
      <c r="BD20" s="485"/>
      <c r="BE20" s="123"/>
      <c r="BG20" s="78" t="s">
        <v>524</v>
      </c>
      <c r="BH20" s="6" t="s">
        <v>499</v>
      </c>
      <c r="BI20" s="468" t="s">
        <v>400</v>
      </c>
      <c r="BJ20" s="468"/>
      <c r="BK20" s="6">
        <v>400</v>
      </c>
      <c r="BL20" s="145">
        <f t="shared" si="1"/>
        <v>0</v>
      </c>
      <c r="BM20" s="189"/>
      <c r="BN20" s="152" t="s">
        <v>799</v>
      </c>
      <c r="BO20" s="6" t="s">
        <v>532</v>
      </c>
      <c r="BP20" s="6" t="s">
        <v>400</v>
      </c>
      <c r="BQ20" s="6">
        <v>480</v>
      </c>
      <c r="BR20" s="173">
        <f t="shared" si="0"/>
        <v>17760</v>
      </c>
      <c r="BS20" s="118">
        <v>37</v>
      </c>
      <c r="BV20" s="536" t="s">
        <v>586</v>
      </c>
      <c r="BW20" s="537"/>
      <c r="BX20" s="537"/>
      <c r="BY20" s="538"/>
      <c r="BZ20" s="127" t="s">
        <v>572</v>
      </c>
      <c r="CA20" s="137">
        <v>670</v>
      </c>
      <c r="CB20" s="425" t="s">
        <v>958</v>
      </c>
      <c r="CC20" s="426"/>
      <c r="CD20" s="426"/>
      <c r="CE20" s="427"/>
      <c r="CF20" s="309" t="s">
        <v>572</v>
      </c>
      <c r="CG20" s="137"/>
      <c r="CH20" s="378" t="s">
        <v>1030</v>
      </c>
      <c r="CI20" s="379"/>
      <c r="CJ20" s="379"/>
      <c r="CK20" s="379"/>
      <c r="CL20" s="379"/>
      <c r="CM20" s="379"/>
      <c r="CN20" s="380"/>
      <c r="CO20" s="199"/>
    </row>
    <row r="21" spans="3:93" ht="14.25" customHeight="1" thickBot="1">
      <c r="C21" s="14" t="s">
        <v>28</v>
      </c>
      <c r="D21" s="15">
        <v>5080</v>
      </c>
      <c r="E21" s="15">
        <v>1490</v>
      </c>
      <c r="F21" s="15">
        <v>220</v>
      </c>
      <c r="G21" s="16">
        <v>2.475</v>
      </c>
      <c r="H21" s="51">
        <v>13700</v>
      </c>
      <c r="I21" s="12" t="s">
        <v>99</v>
      </c>
      <c r="J21" s="6">
        <v>2590</v>
      </c>
      <c r="K21" s="6">
        <v>120</v>
      </c>
      <c r="L21" s="6">
        <v>140</v>
      </c>
      <c r="M21" s="6">
        <v>0.109</v>
      </c>
      <c r="N21" s="246">
        <v>880</v>
      </c>
      <c r="O21" s="20"/>
      <c r="P21" s="20"/>
      <c r="Q21" s="14" t="s">
        <v>5</v>
      </c>
      <c r="R21" s="6">
        <v>880</v>
      </c>
      <c r="S21" s="6">
        <v>600</v>
      </c>
      <c r="T21" s="6">
        <v>580</v>
      </c>
      <c r="U21" s="16">
        <v>0.703</v>
      </c>
      <c r="V21" s="246">
        <v>1650</v>
      </c>
      <c r="W21" s="400"/>
      <c r="X21" s="400"/>
      <c r="Y21" s="400"/>
      <c r="Z21" s="400"/>
      <c r="AA21" s="400"/>
      <c r="AB21" s="403"/>
      <c r="AC21" s="20"/>
      <c r="AD21" s="20"/>
      <c r="AE21" s="61" t="s">
        <v>144</v>
      </c>
      <c r="AF21" s="6">
        <v>1495</v>
      </c>
      <c r="AG21" s="6">
        <v>780</v>
      </c>
      <c r="AH21" s="6">
        <v>70</v>
      </c>
      <c r="AI21" s="6">
        <v>0.2</v>
      </c>
      <c r="AJ21" s="32">
        <v>1900</v>
      </c>
      <c r="AK21" s="418" t="s">
        <v>292</v>
      </c>
      <c r="AL21" s="419"/>
      <c r="AM21" s="419"/>
      <c r="AN21" s="419"/>
      <c r="AO21" s="419"/>
      <c r="AP21" s="615"/>
      <c r="AQ21" s="75"/>
      <c r="AS21" s="396" t="s">
        <v>697</v>
      </c>
      <c r="AT21" s="397"/>
      <c r="AU21" s="397"/>
      <c r="AV21" s="397"/>
      <c r="AW21" s="397"/>
      <c r="AX21" s="397"/>
      <c r="AY21" s="741" t="s">
        <v>732</v>
      </c>
      <c r="AZ21" s="742"/>
      <c r="BA21" s="742"/>
      <c r="BB21" s="742"/>
      <c r="BC21" s="742"/>
      <c r="BD21" s="743"/>
      <c r="BE21" s="75"/>
      <c r="BG21" s="566" t="s">
        <v>878</v>
      </c>
      <c r="BH21" s="567"/>
      <c r="BI21" s="567"/>
      <c r="BJ21" s="567"/>
      <c r="BK21" s="567"/>
      <c r="BL21" s="567"/>
      <c r="BM21" s="567"/>
      <c r="BN21" s="152" t="s">
        <v>800</v>
      </c>
      <c r="BO21" s="6" t="s">
        <v>532</v>
      </c>
      <c r="BP21" s="6" t="s">
        <v>400</v>
      </c>
      <c r="BQ21" s="6">
        <v>480</v>
      </c>
      <c r="BR21" s="173">
        <f t="shared" si="0"/>
        <v>16320</v>
      </c>
      <c r="BS21" s="118">
        <v>34</v>
      </c>
      <c r="BV21" s="536" t="s">
        <v>588</v>
      </c>
      <c r="BW21" s="537"/>
      <c r="BX21" s="537"/>
      <c r="BY21" s="538"/>
      <c r="BZ21" s="127" t="s">
        <v>572</v>
      </c>
      <c r="CA21" s="137">
        <v>720</v>
      </c>
      <c r="CB21" s="425" t="s">
        <v>959</v>
      </c>
      <c r="CC21" s="426"/>
      <c r="CD21" s="426"/>
      <c r="CE21" s="427"/>
      <c r="CF21" s="309" t="s">
        <v>572</v>
      </c>
      <c r="CG21" s="137"/>
      <c r="CH21" s="381"/>
      <c r="CI21" s="382"/>
      <c r="CJ21" s="382"/>
      <c r="CK21" s="382"/>
      <c r="CL21" s="382"/>
      <c r="CM21" s="382"/>
      <c r="CN21" s="383"/>
      <c r="CO21" s="199"/>
    </row>
    <row r="22" spans="3:93" ht="14.25" customHeight="1" thickBot="1">
      <c r="C22" s="14" t="s">
        <v>29</v>
      </c>
      <c r="D22" s="15">
        <v>4780</v>
      </c>
      <c r="E22" s="15">
        <v>1490</v>
      </c>
      <c r="F22" s="15">
        <v>220</v>
      </c>
      <c r="G22" s="16">
        <v>2.35</v>
      </c>
      <c r="H22" s="51">
        <v>13300</v>
      </c>
      <c r="I22" s="12" t="s">
        <v>100</v>
      </c>
      <c r="J22" s="6">
        <v>2850</v>
      </c>
      <c r="K22" s="6">
        <v>120</v>
      </c>
      <c r="L22" s="6">
        <v>140</v>
      </c>
      <c r="M22" s="6">
        <v>0.12</v>
      </c>
      <c r="N22" s="246">
        <v>1050</v>
      </c>
      <c r="O22" s="20"/>
      <c r="P22" s="20"/>
      <c r="Q22" s="14" t="s">
        <v>4</v>
      </c>
      <c r="R22" s="6">
        <v>1180</v>
      </c>
      <c r="S22" s="6">
        <v>600</v>
      </c>
      <c r="T22" s="6">
        <v>580</v>
      </c>
      <c r="U22" s="16">
        <v>0.978</v>
      </c>
      <c r="V22" s="246">
        <v>2200</v>
      </c>
      <c r="W22" s="597" t="s">
        <v>79</v>
      </c>
      <c r="X22" s="491" t="s">
        <v>253</v>
      </c>
      <c r="Y22" s="491" t="s">
        <v>63</v>
      </c>
      <c r="Z22" s="491" t="s">
        <v>64</v>
      </c>
      <c r="AA22" s="491" t="s">
        <v>15</v>
      </c>
      <c r="AB22" s="588" t="s">
        <v>2</v>
      </c>
      <c r="AC22" s="20"/>
      <c r="AD22" s="20"/>
      <c r="AE22" s="61" t="s">
        <v>145</v>
      </c>
      <c r="AF22" s="6">
        <v>1495</v>
      </c>
      <c r="AG22" s="6">
        <v>1160</v>
      </c>
      <c r="AH22" s="6">
        <v>100</v>
      </c>
      <c r="AI22" s="6">
        <v>0.44</v>
      </c>
      <c r="AJ22" s="32">
        <v>3600</v>
      </c>
      <c r="AK22" s="420"/>
      <c r="AL22" s="421"/>
      <c r="AM22" s="421"/>
      <c r="AN22" s="421"/>
      <c r="AO22" s="421"/>
      <c r="AP22" s="616"/>
      <c r="AQ22" s="75"/>
      <c r="AS22" s="399"/>
      <c r="AT22" s="400"/>
      <c r="AU22" s="400"/>
      <c r="AV22" s="400"/>
      <c r="AW22" s="400"/>
      <c r="AX22" s="400"/>
      <c r="AY22" s="744"/>
      <c r="AZ22" s="421"/>
      <c r="BA22" s="421"/>
      <c r="BB22" s="421"/>
      <c r="BC22" s="421"/>
      <c r="BD22" s="745"/>
      <c r="BE22" s="75"/>
      <c r="BG22" s="495" t="s">
        <v>435</v>
      </c>
      <c r="BH22" s="554" t="s">
        <v>459</v>
      </c>
      <c r="BI22" s="560" t="s">
        <v>460</v>
      </c>
      <c r="BJ22" s="561"/>
      <c r="BK22" s="551" t="s">
        <v>431</v>
      </c>
      <c r="BL22" s="517" t="s">
        <v>297</v>
      </c>
      <c r="BM22" s="518" t="s">
        <v>463</v>
      </c>
      <c r="BN22" s="152" t="s">
        <v>801</v>
      </c>
      <c r="BO22" s="6" t="s">
        <v>532</v>
      </c>
      <c r="BP22" s="6" t="s">
        <v>400</v>
      </c>
      <c r="BQ22" s="6">
        <v>480</v>
      </c>
      <c r="BR22" s="173">
        <f t="shared" si="0"/>
        <v>19680</v>
      </c>
      <c r="BS22" s="118">
        <v>41</v>
      </c>
      <c r="BV22" s="536" t="s">
        <v>706</v>
      </c>
      <c r="BW22" s="537"/>
      <c r="BX22" s="537"/>
      <c r="BY22" s="538"/>
      <c r="BZ22" s="127" t="s">
        <v>572</v>
      </c>
      <c r="CA22" s="137">
        <v>850</v>
      </c>
      <c r="CB22" s="428" t="s">
        <v>960</v>
      </c>
      <c r="CC22" s="429"/>
      <c r="CD22" s="429"/>
      <c r="CE22" s="430"/>
      <c r="CF22" s="310" t="s">
        <v>594</v>
      </c>
      <c r="CG22" s="335"/>
      <c r="CH22" s="384" t="s">
        <v>79</v>
      </c>
      <c r="CI22" s="386" t="s">
        <v>1016</v>
      </c>
      <c r="CJ22" s="388" t="s">
        <v>1034</v>
      </c>
      <c r="CK22" s="386" t="s">
        <v>1033</v>
      </c>
      <c r="CL22" s="386" t="s">
        <v>1038</v>
      </c>
      <c r="CM22" s="386" t="s">
        <v>1036</v>
      </c>
      <c r="CN22" s="390" t="s">
        <v>436</v>
      </c>
      <c r="CO22" s="199"/>
    </row>
    <row r="23" spans="3:93" ht="20.25" customHeight="1" thickBot="1">
      <c r="C23" s="14" t="s">
        <v>16</v>
      </c>
      <c r="D23" s="15">
        <v>4480</v>
      </c>
      <c r="E23" s="15">
        <v>1490</v>
      </c>
      <c r="F23" s="15">
        <v>220</v>
      </c>
      <c r="G23" s="16">
        <v>2.2</v>
      </c>
      <c r="H23" s="51">
        <v>12300</v>
      </c>
      <c r="I23" s="13" t="s">
        <v>101</v>
      </c>
      <c r="J23" s="11">
        <v>2980</v>
      </c>
      <c r="K23" s="11">
        <v>120</v>
      </c>
      <c r="L23" s="11">
        <v>140</v>
      </c>
      <c r="M23" s="11">
        <v>0.125</v>
      </c>
      <c r="N23" s="247">
        <v>1150</v>
      </c>
      <c r="O23" s="20"/>
      <c r="P23" s="20"/>
      <c r="Q23" s="14" t="s">
        <v>3</v>
      </c>
      <c r="R23" s="6">
        <v>2380</v>
      </c>
      <c r="S23" s="6">
        <v>600</v>
      </c>
      <c r="T23" s="6">
        <v>580</v>
      </c>
      <c r="U23" s="16">
        <v>1.956</v>
      </c>
      <c r="V23" s="246">
        <v>4200</v>
      </c>
      <c r="W23" s="598"/>
      <c r="X23" s="493"/>
      <c r="Y23" s="493"/>
      <c r="Z23" s="493"/>
      <c r="AA23" s="493"/>
      <c r="AB23" s="589"/>
      <c r="AC23" s="20"/>
      <c r="AD23" s="20"/>
      <c r="AE23" s="61" t="s">
        <v>147</v>
      </c>
      <c r="AF23" s="6">
        <v>1495</v>
      </c>
      <c r="AG23" s="6">
        <v>1480</v>
      </c>
      <c r="AH23" s="6">
        <v>100</v>
      </c>
      <c r="AI23" s="6">
        <v>0.55</v>
      </c>
      <c r="AJ23" s="32">
        <v>5200</v>
      </c>
      <c r="AK23" s="494" t="s">
        <v>79</v>
      </c>
      <c r="AL23" s="553" t="s">
        <v>253</v>
      </c>
      <c r="AM23" s="553" t="s">
        <v>63</v>
      </c>
      <c r="AN23" s="553" t="s">
        <v>64</v>
      </c>
      <c r="AO23" s="553" t="s">
        <v>15</v>
      </c>
      <c r="AP23" s="605" t="s">
        <v>2</v>
      </c>
      <c r="AQ23" s="5"/>
      <c r="AS23" s="494" t="s">
        <v>307</v>
      </c>
      <c r="AT23" s="558" t="s">
        <v>305</v>
      </c>
      <c r="AU23" s="628"/>
      <c r="AV23" s="553" t="s">
        <v>433</v>
      </c>
      <c r="AW23" s="553" t="s">
        <v>297</v>
      </c>
      <c r="AX23" s="558" t="s">
        <v>437</v>
      </c>
      <c r="AY23" s="621"/>
      <c r="AZ23" s="622"/>
      <c r="BA23" s="622"/>
      <c r="BB23" s="622"/>
      <c r="BC23" s="622"/>
      <c r="BD23" s="623"/>
      <c r="BE23" s="5"/>
      <c r="BG23" s="495"/>
      <c r="BH23" s="554"/>
      <c r="BI23" s="560"/>
      <c r="BJ23" s="561"/>
      <c r="BK23" s="551"/>
      <c r="BL23" s="517"/>
      <c r="BM23" s="519"/>
      <c r="BN23" s="152" t="s">
        <v>802</v>
      </c>
      <c r="BO23" s="6" t="s">
        <v>532</v>
      </c>
      <c r="BP23" s="6" t="s">
        <v>400</v>
      </c>
      <c r="BQ23" s="6">
        <v>480</v>
      </c>
      <c r="BR23" s="173">
        <f t="shared" si="0"/>
        <v>16320</v>
      </c>
      <c r="BS23" s="118">
        <v>34</v>
      </c>
      <c r="BV23" s="536" t="s">
        <v>591</v>
      </c>
      <c r="BW23" s="537"/>
      <c r="BX23" s="537"/>
      <c r="BY23" s="538"/>
      <c r="BZ23" s="127" t="s">
        <v>572</v>
      </c>
      <c r="CA23" s="137">
        <v>450</v>
      </c>
      <c r="CB23" s="396" t="s">
        <v>961</v>
      </c>
      <c r="CC23" s="397"/>
      <c r="CD23" s="397"/>
      <c r="CE23" s="402"/>
      <c r="CF23" s="431" t="s">
        <v>705</v>
      </c>
      <c r="CG23" s="415" t="s">
        <v>2</v>
      </c>
      <c r="CH23" s="385"/>
      <c r="CI23" s="387"/>
      <c r="CJ23" s="389"/>
      <c r="CK23" s="387"/>
      <c r="CL23" s="387"/>
      <c r="CM23" s="387"/>
      <c r="CN23" s="391"/>
      <c r="CO23" s="199"/>
    </row>
    <row r="24" spans="3:92" ht="18" customHeight="1" thickBot="1">
      <c r="C24" s="14" t="s">
        <v>17</v>
      </c>
      <c r="D24" s="15">
        <v>4180</v>
      </c>
      <c r="E24" s="15">
        <v>1490</v>
      </c>
      <c r="F24" s="15">
        <v>220</v>
      </c>
      <c r="G24" s="16">
        <v>2.025</v>
      </c>
      <c r="H24" s="51">
        <v>10900</v>
      </c>
      <c r="I24" s="82" t="s">
        <v>354</v>
      </c>
      <c r="J24" s="83">
        <v>1160</v>
      </c>
      <c r="K24" s="83">
        <v>380</v>
      </c>
      <c r="L24" s="83">
        <v>65</v>
      </c>
      <c r="M24" s="83">
        <v>0.072</v>
      </c>
      <c r="N24" s="248">
        <v>1100</v>
      </c>
      <c r="O24" s="20"/>
      <c r="P24" s="20"/>
      <c r="Q24" s="36" t="s">
        <v>235</v>
      </c>
      <c r="R24" s="47">
        <v>880</v>
      </c>
      <c r="S24" s="47">
        <v>800</v>
      </c>
      <c r="T24" s="47">
        <v>580</v>
      </c>
      <c r="U24" s="38">
        <v>1</v>
      </c>
      <c r="V24" s="360">
        <v>2800</v>
      </c>
      <c r="W24" s="228" t="s">
        <v>278</v>
      </c>
      <c r="X24" s="6">
        <v>3000</v>
      </c>
      <c r="Y24" s="6">
        <v>1750</v>
      </c>
      <c r="Z24" s="6">
        <v>170</v>
      </c>
      <c r="AA24" s="6">
        <v>2.2</v>
      </c>
      <c r="AB24" s="269">
        <v>13200</v>
      </c>
      <c r="AC24" s="20"/>
      <c r="AD24" s="20"/>
      <c r="AE24" s="61" t="s">
        <v>149</v>
      </c>
      <c r="AF24" s="6">
        <v>1495</v>
      </c>
      <c r="AG24" s="6">
        <v>1840</v>
      </c>
      <c r="AH24" s="6">
        <v>120</v>
      </c>
      <c r="AI24" s="6">
        <v>0.83</v>
      </c>
      <c r="AJ24" s="32">
        <v>8200</v>
      </c>
      <c r="AK24" s="496"/>
      <c r="AL24" s="578"/>
      <c r="AM24" s="578"/>
      <c r="AN24" s="578"/>
      <c r="AO24" s="578"/>
      <c r="AP24" s="606"/>
      <c r="AQ24" s="5"/>
      <c r="AS24" s="619"/>
      <c r="AT24" s="629"/>
      <c r="AU24" s="630"/>
      <c r="AV24" s="620"/>
      <c r="AW24" s="620"/>
      <c r="AX24" s="629"/>
      <c r="AY24" s="495" t="s">
        <v>307</v>
      </c>
      <c r="AZ24" s="554" t="s">
        <v>305</v>
      </c>
      <c r="BA24" s="554" t="s">
        <v>295</v>
      </c>
      <c r="BB24" s="554" t="s">
        <v>296</v>
      </c>
      <c r="BC24" s="554" t="s">
        <v>297</v>
      </c>
      <c r="BD24" s="657" t="s">
        <v>436</v>
      </c>
      <c r="BE24" s="5"/>
      <c r="BG24" s="496"/>
      <c r="BH24" s="578"/>
      <c r="BI24" s="562"/>
      <c r="BJ24" s="563"/>
      <c r="BK24" s="552"/>
      <c r="BL24" s="555"/>
      <c r="BM24" s="549"/>
      <c r="BN24" s="152" t="s">
        <v>467</v>
      </c>
      <c r="BO24" s="6" t="s">
        <v>532</v>
      </c>
      <c r="BP24" s="6" t="s">
        <v>400</v>
      </c>
      <c r="BQ24" s="6">
        <v>480</v>
      </c>
      <c r="BR24" s="173">
        <f t="shared" si="0"/>
        <v>15840</v>
      </c>
      <c r="BS24" s="118">
        <v>33</v>
      </c>
      <c r="BV24" s="536" t="s">
        <v>593</v>
      </c>
      <c r="BW24" s="537"/>
      <c r="BX24" s="537"/>
      <c r="BY24" s="538"/>
      <c r="BZ24" s="127" t="s">
        <v>594</v>
      </c>
      <c r="CA24" s="137">
        <v>500</v>
      </c>
      <c r="CB24" s="399"/>
      <c r="CC24" s="400"/>
      <c r="CD24" s="400"/>
      <c r="CE24" s="403"/>
      <c r="CF24" s="432"/>
      <c r="CG24" s="416"/>
      <c r="CH24" s="373" t="s">
        <v>1037</v>
      </c>
      <c r="CI24" s="367" t="s">
        <v>1035</v>
      </c>
      <c r="CJ24" s="317">
        <v>50</v>
      </c>
      <c r="CK24" s="106">
        <v>6</v>
      </c>
      <c r="CL24" s="367" t="s">
        <v>1039</v>
      </c>
      <c r="CM24" s="258">
        <v>750</v>
      </c>
      <c r="CN24" s="353">
        <v>3460</v>
      </c>
    </row>
    <row r="25" spans="3:92" ht="18" customHeight="1" thickBot="1">
      <c r="C25" s="14" t="s">
        <v>18</v>
      </c>
      <c r="D25" s="15">
        <v>3880</v>
      </c>
      <c r="E25" s="15">
        <v>1490</v>
      </c>
      <c r="F25" s="15">
        <v>220</v>
      </c>
      <c r="G25" s="16">
        <v>1.93</v>
      </c>
      <c r="H25" s="51">
        <v>10200</v>
      </c>
      <c r="I25" s="12" t="s">
        <v>378</v>
      </c>
      <c r="J25" s="6">
        <v>1420</v>
      </c>
      <c r="K25" s="6">
        <v>380</v>
      </c>
      <c r="L25" s="6">
        <v>140</v>
      </c>
      <c r="M25" s="6">
        <v>0.189</v>
      </c>
      <c r="N25" s="246">
        <v>1280</v>
      </c>
      <c r="O25" s="20"/>
      <c r="P25" s="20"/>
      <c r="Q25" s="14" t="s">
        <v>236</v>
      </c>
      <c r="R25" s="6">
        <v>1180</v>
      </c>
      <c r="S25" s="6">
        <v>800</v>
      </c>
      <c r="T25" s="6">
        <v>580</v>
      </c>
      <c r="U25" s="16">
        <v>1.43</v>
      </c>
      <c r="V25" s="360">
        <v>3600</v>
      </c>
      <c r="W25" s="228" t="s">
        <v>279</v>
      </c>
      <c r="X25" s="6">
        <v>3000</v>
      </c>
      <c r="Y25" s="6">
        <v>1750</v>
      </c>
      <c r="Z25" s="6">
        <v>170</v>
      </c>
      <c r="AA25" s="6">
        <v>2.2</v>
      </c>
      <c r="AB25" s="269">
        <v>15000</v>
      </c>
      <c r="AC25" s="20"/>
      <c r="AD25" s="20"/>
      <c r="AE25" s="61" t="s">
        <v>398</v>
      </c>
      <c r="AF25" s="6">
        <v>1495</v>
      </c>
      <c r="AG25" s="6">
        <v>2460</v>
      </c>
      <c r="AH25" s="6">
        <v>160</v>
      </c>
      <c r="AI25" s="6">
        <v>1.48</v>
      </c>
      <c r="AJ25" s="32">
        <v>14200</v>
      </c>
      <c r="AK25" s="61" t="s">
        <v>282</v>
      </c>
      <c r="AL25" s="49">
        <v>720</v>
      </c>
      <c r="AM25" s="49">
        <v>760</v>
      </c>
      <c r="AN25" s="49">
        <v>530</v>
      </c>
      <c r="AO25" s="49">
        <v>0.22</v>
      </c>
      <c r="AP25" s="214" t="s">
        <v>827</v>
      </c>
      <c r="AQ25" s="35"/>
      <c r="AR25" s="79"/>
      <c r="AS25" s="25" t="s">
        <v>698</v>
      </c>
      <c r="AT25" s="617" t="s">
        <v>699</v>
      </c>
      <c r="AU25" s="618"/>
      <c r="AV25" s="11">
        <v>0.75</v>
      </c>
      <c r="AW25" s="165"/>
      <c r="AX25" s="165" t="s">
        <v>827</v>
      </c>
      <c r="AY25" s="496"/>
      <c r="AZ25" s="578"/>
      <c r="BA25" s="578"/>
      <c r="BB25" s="578"/>
      <c r="BC25" s="578"/>
      <c r="BD25" s="658"/>
      <c r="BE25" s="35"/>
      <c r="BF25" s="79"/>
      <c r="BG25" s="171" t="s">
        <v>719</v>
      </c>
      <c r="BH25" s="169" t="s">
        <v>472</v>
      </c>
      <c r="BI25" s="548" t="s">
        <v>400</v>
      </c>
      <c r="BJ25" s="548"/>
      <c r="BK25" s="169">
        <v>400</v>
      </c>
      <c r="BL25" s="564" t="s">
        <v>852</v>
      </c>
      <c r="BM25" s="565"/>
      <c r="BN25" s="152" t="s">
        <v>510</v>
      </c>
      <c r="BO25" s="6" t="s">
        <v>532</v>
      </c>
      <c r="BP25" s="6" t="s">
        <v>400</v>
      </c>
      <c r="BQ25" s="6">
        <v>480</v>
      </c>
      <c r="BR25" s="173">
        <f t="shared" si="0"/>
        <v>14880</v>
      </c>
      <c r="BS25" s="118">
        <v>31</v>
      </c>
      <c r="BV25" s="536" t="s">
        <v>595</v>
      </c>
      <c r="BW25" s="537"/>
      <c r="BX25" s="537"/>
      <c r="BY25" s="538"/>
      <c r="BZ25" s="127" t="s">
        <v>572</v>
      </c>
      <c r="CA25" s="137">
        <v>350</v>
      </c>
      <c r="CB25" s="434" t="s">
        <v>962</v>
      </c>
      <c r="CC25" s="435"/>
      <c r="CD25" s="435"/>
      <c r="CE25" s="436"/>
      <c r="CF25" s="311" t="s">
        <v>572</v>
      </c>
      <c r="CG25" s="336"/>
      <c r="CH25" s="371"/>
      <c r="CI25" s="368"/>
      <c r="CJ25" s="106">
        <v>100</v>
      </c>
      <c r="CK25" s="106">
        <v>6</v>
      </c>
      <c r="CL25" s="368"/>
      <c r="CM25" s="258">
        <v>1560</v>
      </c>
      <c r="CN25" s="353">
        <v>3460</v>
      </c>
    </row>
    <row r="26" spans="3:92" ht="14.25" customHeight="1" thickBot="1">
      <c r="C26" s="14" t="s">
        <v>19</v>
      </c>
      <c r="D26" s="15">
        <v>3580</v>
      </c>
      <c r="E26" s="15">
        <v>1490</v>
      </c>
      <c r="F26" s="15">
        <v>220</v>
      </c>
      <c r="G26" s="16">
        <v>1.75</v>
      </c>
      <c r="H26" s="51">
        <v>8800</v>
      </c>
      <c r="I26" s="12" t="s">
        <v>65</v>
      </c>
      <c r="J26" s="6">
        <v>1680</v>
      </c>
      <c r="K26" s="6">
        <v>380</v>
      </c>
      <c r="L26" s="6">
        <v>140</v>
      </c>
      <c r="M26" s="6">
        <v>0.223</v>
      </c>
      <c r="N26" s="246">
        <v>1570</v>
      </c>
      <c r="O26" s="20"/>
      <c r="P26" s="20"/>
      <c r="Q26" s="36" t="s">
        <v>237</v>
      </c>
      <c r="R26" s="47">
        <v>2380</v>
      </c>
      <c r="S26" s="47">
        <v>800</v>
      </c>
      <c r="T26" s="47">
        <v>580</v>
      </c>
      <c r="U26" s="38">
        <v>2.65</v>
      </c>
      <c r="V26" s="360">
        <v>6900</v>
      </c>
      <c r="W26" s="228" t="s">
        <v>280</v>
      </c>
      <c r="X26" s="6">
        <v>3000</v>
      </c>
      <c r="Y26" s="6">
        <v>1750</v>
      </c>
      <c r="Z26" s="6">
        <v>170</v>
      </c>
      <c r="AA26" s="6">
        <v>2.2</v>
      </c>
      <c r="AB26" s="269">
        <v>12500</v>
      </c>
      <c r="AC26" s="20"/>
      <c r="AD26" s="20"/>
      <c r="AE26" s="61" t="s">
        <v>151</v>
      </c>
      <c r="AF26" s="6">
        <v>1495</v>
      </c>
      <c r="AG26" s="6">
        <v>2780</v>
      </c>
      <c r="AH26" s="6">
        <v>180</v>
      </c>
      <c r="AI26" s="6">
        <v>1.87</v>
      </c>
      <c r="AJ26" s="32">
        <v>16800</v>
      </c>
      <c r="AK26" s="61" t="s">
        <v>283</v>
      </c>
      <c r="AL26" s="49">
        <v>1480</v>
      </c>
      <c r="AM26" s="49">
        <v>760</v>
      </c>
      <c r="AN26" s="49">
        <v>530</v>
      </c>
      <c r="AO26" s="49">
        <v>0.44</v>
      </c>
      <c r="AP26" s="214" t="s">
        <v>827</v>
      </c>
      <c r="AQ26" s="35"/>
      <c r="AS26" s="396" t="s">
        <v>700</v>
      </c>
      <c r="AT26" s="397"/>
      <c r="AU26" s="397"/>
      <c r="AV26" s="397"/>
      <c r="AW26" s="397"/>
      <c r="AX26" s="397"/>
      <c r="AY26" s="80" t="s">
        <v>373</v>
      </c>
      <c r="AZ26" s="6" t="s">
        <v>298</v>
      </c>
      <c r="BA26" s="6">
        <v>96</v>
      </c>
      <c r="BB26" s="6">
        <v>15</v>
      </c>
      <c r="BC26" s="32">
        <v>9450</v>
      </c>
      <c r="BD26" s="65"/>
      <c r="BE26" s="35"/>
      <c r="BG26" s="152" t="s">
        <v>458</v>
      </c>
      <c r="BH26" s="6" t="s">
        <v>472</v>
      </c>
      <c r="BI26" s="468" t="s">
        <v>400</v>
      </c>
      <c r="BJ26" s="468"/>
      <c r="BK26" s="6">
        <v>400</v>
      </c>
      <c r="BL26" s="145">
        <f aca="true" t="shared" si="2" ref="BL26:BL33">BM26*BK26</f>
        <v>5600</v>
      </c>
      <c r="BM26" s="189">
        <v>14</v>
      </c>
      <c r="BN26" s="204" t="s">
        <v>466</v>
      </c>
      <c r="BO26" s="58" t="s">
        <v>532</v>
      </c>
      <c r="BP26" s="58" t="s">
        <v>400</v>
      </c>
      <c r="BQ26" s="58">
        <v>480</v>
      </c>
      <c r="BR26" s="191">
        <f t="shared" si="0"/>
        <v>12960</v>
      </c>
      <c r="BS26" s="126">
        <v>27</v>
      </c>
      <c r="BU26" s="79"/>
      <c r="BV26" s="536" t="s">
        <v>596</v>
      </c>
      <c r="BW26" s="537"/>
      <c r="BX26" s="537"/>
      <c r="BY26" s="538"/>
      <c r="BZ26" s="127" t="s">
        <v>572</v>
      </c>
      <c r="CA26" s="137">
        <v>4350</v>
      </c>
      <c r="CB26" s="425" t="s">
        <v>963</v>
      </c>
      <c r="CC26" s="426"/>
      <c r="CD26" s="426"/>
      <c r="CE26" s="427"/>
      <c r="CF26" s="309" t="s">
        <v>572</v>
      </c>
      <c r="CG26" s="312"/>
      <c r="CH26" s="372"/>
      <c r="CI26" s="369"/>
      <c r="CJ26" s="106">
        <v>150</v>
      </c>
      <c r="CK26" s="307"/>
      <c r="CL26" s="369"/>
      <c r="CM26" s="258"/>
      <c r="CN26" s="351"/>
    </row>
    <row r="27" spans="3:92" ht="14.25" customHeight="1" thickBot="1">
      <c r="C27" s="14" t="s">
        <v>20</v>
      </c>
      <c r="D27" s="15">
        <v>3280</v>
      </c>
      <c r="E27" s="15">
        <v>1490</v>
      </c>
      <c r="F27" s="15">
        <v>220</v>
      </c>
      <c r="G27" s="16">
        <v>1.635</v>
      </c>
      <c r="H27" s="51">
        <v>8200</v>
      </c>
      <c r="I27" s="12" t="s">
        <v>0</v>
      </c>
      <c r="J27" s="6">
        <v>1810</v>
      </c>
      <c r="K27" s="6">
        <v>380</v>
      </c>
      <c r="L27" s="6">
        <v>140</v>
      </c>
      <c r="M27" s="6">
        <v>0.241</v>
      </c>
      <c r="N27" s="246">
        <v>1880</v>
      </c>
      <c r="O27" s="20"/>
      <c r="P27" s="20"/>
      <c r="Q27" s="14" t="s">
        <v>723</v>
      </c>
      <c r="R27" s="6">
        <v>580</v>
      </c>
      <c r="S27" s="6">
        <v>400</v>
      </c>
      <c r="T27" s="6">
        <v>580</v>
      </c>
      <c r="U27" s="16">
        <v>0.326</v>
      </c>
      <c r="V27" s="361">
        <v>1200</v>
      </c>
      <c r="W27" s="228" t="s">
        <v>281</v>
      </c>
      <c r="X27" s="6">
        <v>3000</v>
      </c>
      <c r="Y27" s="6">
        <v>1750</v>
      </c>
      <c r="Z27" s="6">
        <v>170</v>
      </c>
      <c r="AA27" s="6">
        <v>2.2</v>
      </c>
      <c r="AB27" s="269">
        <v>13200</v>
      </c>
      <c r="AC27" s="20"/>
      <c r="AD27" s="20"/>
      <c r="AE27" s="61" t="s">
        <v>152</v>
      </c>
      <c r="AF27" s="6">
        <v>1495</v>
      </c>
      <c r="AG27" s="6">
        <v>3380</v>
      </c>
      <c r="AH27" s="6">
        <v>250</v>
      </c>
      <c r="AI27" s="6">
        <v>3.16</v>
      </c>
      <c r="AJ27" s="32">
        <v>25200</v>
      </c>
      <c r="AK27" s="61" t="s">
        <v>284</v>
      </c>
      <c r="AL27" s="49">
        <v>2970</v>
      </c>
      <c r="AM27" s="49">
        <v>760</v>
      </c>
      <c r="AN27" s="49">
        <v>530</v>
      </c>
      <c r="AO27" s="49">
        <v>0.88</v>
      </c>
      <c r="AP27" s="214" t="s">
        <v>827</v>
      </c>
      <c r="AQ27" s="35"/>
      <c r="AS27" s="399"/>
      <c r="AT27" s="400"/>
      <c r="AU27" s="400"/>
      <c r="AV27" s="400"/>
      <c r="AW27" s="400"/>
      <c r="AX27" s="403"/>
      <c r="AY27" s="80" t="s">
        <v>464</v>
      </c>
      <c r="AZ27" s="6" t="s">
        <v>300</v>
      </c>
      <c r="BA27" s="6">
        <v>64</v>
      </c>
      <c r="BB27" s="6">
        <v>10</v>
      </c>
      <c r="BC27" s="32">
        <v>9450</v>
      </c>
      <c r="BD27" s="65"/>
      <c r="BE27" s="35"/>
      <c r="BG27" s="152" t="s">
        <v>457</v>
      </c>
      <c r="BH27" s="6" t="s">
        <v>472</v>
      </c>
      <c r="BI27" s="468" t="s">
        <v>400</v>
      </c>
      <c r="BJ27" s="468"/>
      <c r="BK27" s="6">
        <v>400</v>
      </c>
      <c r="BL27" s="145">
        <f t="shared" si="2"/>
        <v>6000</v>
      </c>
      <c r="BM27" s="210">
        <v>15</v>
      </c>
      <c r="BN27" s="197" t="s">
        <v>797</v>
      </c>
      <c r="BO27" s="59" t="s">
        <v>533</v>
      </c>
      <c r="BP27" s="59" t="s">
        <v>400</v>
      </c>
      <c r="BQ27" s="59">
        <v>480</v>
      </c>
      <c r="BR27" s="175">
        <f t="shared" si="0"/>
        <v>18720</v>
      </c>
      <c r="BS27" s="192">
        <v>39</v>
      </c>
      <c r="BV27" s="536" t="s">
        <v>597</v>
      </c>
      <c r="BW27" s="537"/>
      <c r="BX27" s="537"/>
      <c r="BY27" s="538"/>
      <c r="BZ27" s="127" t="s">
        <v>572</v>
      </c>
      <c r="CA27" s="137">
        <v>1125</v>
      </c>
      <c r="CB27" s="425" t="s">
        <v>964</v>
      </c>
      <c r="CC27" s="426"/>
      <c r="CD27" s="426"/>
      <c r="CE27" s="427"/>
      <c r="CF27" s="309" t="s">
        <v>572</v>
      </c>
      <c r="CG27" s="312"/>
      <c r="CH27" s="762" t="s">
        <v>1054</v>
      </c>
      <c r="CI27" s="367" t="s">
        <v>1040</v>
      </c>
      <c r="CJ27" s="106">
        <v>50</v>
      </c>
      <c r="CK27" s="106">
        <v>6</v>
      </c>
      <c r="CL27" s="367" t="s">
        <v>1039</v>
      </c>
      <c r="CM27" s="356">
        <v>1280</v>
      </c>
      <c r="CN27" s="353">
        <v>5930</v>
      </c>
    </row>
    <row r="28" spans="3:92" ht="14.25" customHeight="1">
      <c r="C28" s="14" t="s">
        <v>21</v>
      </c>
      <c r="D28" s="15">
        <v>2980</v>
      </c>
      <c r="E28" s="15">
        <v>1490</v>
      </c>
      <c r="F28" s="15">
        <v>220</v>
      </c>
      <c r="G28" s="16">
        <v>1.525</v>
      </c>
      <c r="H28" s="51">
        <v>7900</v>
      </c>
      <c r="I28" s="12" t="s">
        <v>66</v>
      </c>
      <c r="J28" s="6">
        <v>2070</v>
      </c>
      <c r="K28" s="6">
        <v>380</v>
      </c>
      <c r="L28" s="6">
        <v>140</v>
      </c>
      <c r="M28" s="6">
        <v>0.275</v>
      </c>
      <c r="N28" s="246">
        <v>2100</v>
      </c>
      <c r="O28" s="20"/>
      <c r="P28" s="20"/>
      <c r="Q28" s="115" t="s">
        <v>482</v>
      </c>
      <c r="R28" s="116">
        <v>580</v>
      </c>
      <c r="S28" s="116">
        <v>500</v>
      </c>
      <c r="T28" s="116">
        <v>580</v>
      </c>
      <c r="U28" s="117">
        <v>0.408</v>
      </c>
      <c r="V28" s="361">
        <v>1300</v>
      </c>
      <c r="W28" s="228" t="s">
        <v>811</v>
      </c>
      <c r="X28" s="6">
        <v>6000</v>
      </c>
      <c r="Y28" s="6">
        <v>2000</v>
      </c>
      <c r="Z28" s="6">
        <v>140</v>
      </c>
      <c r="AA28" s="6">
        <v>4.2</v>
      </c>
      <c r="AB28" s="65">
        <v>34000</v>
      </c>
      <c r="AC28" s="20"/>
      <c r="AD28" s="20"/>
      <c r="AE28" s="61" t="s">
        <v>293</v>
      </c>
      <c r="AF28" s="6">
        <v>2990</v>
      </c>
      <c r="AG28" s="6">
        <v>780</v>
      </c>
      <c r="AH28" s="6">
        <v>70</v>
      </c>
      <c r="AI28" s="6">
        <v>0.41</v>
      </c>
      <c r="AJ28" s="32">
        <v>3700</v>
      </c>
      <c r="AK28" s="61" t="s">
        <v>285</v>
      </c>
      <c r="AL28" s="49">
        <v>720</v>
      </c>
      <c r="AM28" s="49">
        <v>1060</v>
      </c>
      <c r="AN28" s="49">
        <v>530</v>
      </c>
      <c r="AO28" s="49">
        <v>0.26</v>
      </c>
      <c r="AP28" s="214" t="s">
        <v>827</v>
      </c>
      <c r="AQ28" s="35"/>
      <c r="AS28" s="494" t="s">
        <v>307</v>
      </c>
      <c r="AT28" s="558" t="s">
        <v>305</v>
      </c>
      <c r="AU28" s="628"/>
      <c r="AV28" s="553" t="s">
        <v>433</v>
      </c>
      <c r="AW28" s="553" t="s">
        <v>297</v>
      </c>
      <c r="AX28" s="558" t="s">
        <v>437</v>
      </c>
      <c r="AY28" s="80" t="s">
        <v>374</v>
      </c>
      <c r="AZ28" s="6" t="s">
        <v>301</v>
      </c>
      <c r="BA28" s="6">
        <v>48</v>
      </c>
      <c r="BB28" s="6">
        <v>7.5</v>
      </c>
      <c r="BC28" s="32">
        <v>9450</v>
      </c>
      <c r="BD28" s="65"/>
      <c r="BE28" s="35"/>
      <c r="BG28" s="768" t="s">
        <v>1072</v>
      </c>
      <c r="BH28" s="6" t="s">
        <v>472</v>
      </c>
      <c r="BI28" s="468" t="s">
        <v>400</v>
      </c>
      <c r="BJ28" s="468"/>
      <c r="BK28" s="6">
        <v>400</v>
      </c>
      <c r="BL28" s="164">
        <f>BM28*BK28</f>
        <v>6400</v>
      </c>
      <c r="BM28" s="189">
        <v>16</v>
      </c>
      <c r="BN28" s="152" t="s">
        <v>798</v>
      </c>
      <c r="BO28" s="6" t="s">
        <v>533</v>
      </c>
      <c r="BP28" s="6" t="s">
        <v>400</v>
      </c>
      <c r="BQ28" s="6">
        <v>480</v>
      </c>
      <c r="BR28" s="173">
        <f t="shared" si="0"/>
        <v>22320</v>
      </c>
      <c r="BS28" s="118">
        <v>46.5</v>
      </c>
      <c r="BU28" s="199"/>
      <c r="BV28" s="536" t="s">
        <v>598</v>
      </c>
      <c r="BW28" s="537"/>
      <c r="BX28" s="537"/>
      <c r="BY28" s="538"/>
      <c r="BZ28" s="127" t="s">
        <v>572</v>
      </c>
      <c r="CA28" s="137">
        <v>650</v>
      </c>
      <c r="CB28" s="425" t="s">
        <v>965</v>
      </c>
      <c r="CC28" s="426"/>
      <c r="CD28" s="426"/>
      <c r="CE28" s="427"/>
      <c r="CF28" s="309" t="s">
        <v>572</v>
      </c>
      <c r="CG28" s="312"/>
      <c r="CH28" s="763"/>
      <c r="CI28" s="368"/>
      <c r="CJ28" s="106">
        <v>100</v>
      </c>
      <c r="CK28" s="106">
        <v>4</v>
      </c>
      <c r="CL28" s="368"/>
      <c r="CM28" s="258">
        <v>1700</v>
      </c>
      <c r="CN28" s="319">
        <v>5980</v>
      </c>
    </row>
    <row r="29" spans="3:92" ht="14.25" customHeight="1" thickBot="1">
      <c r="C29" s="14" t="s">
        <v>30</v>
      </c>
      <c r="D29" s="15">
        <v>2680</v>
      </c>
      <c r="E29" s="15">
        <v>1490</v>
      </c>
      <c r="F29" s="15">
        <v>220</v>
      </c>
      <c r="G29" s="16">
        <v>1.375</v>
      </c>
      <c r="H29" s="51">
        <v>7000</v>
      </c>
      <c r="I29" s="12" t="s">
        <v>67</v>
      </c>
      <c r="J29" s="6">
        <v>2330</v>
      </c>
      <c r="K29" s="6">
        <v>380</v>
      </c>
      <c r="L29" s="6">
        <v>140</v>
      </c>
      <c r="M29" s="6">
        <v>0.31</v>
      </c>
      <c r="N29" s="246">
        <v>2350</v>
      </c>
      <c r="O29" s="20"/>
      <c r="P29" s="20"/>
      <c r="Q29" s="17" t="s">
        <v>483</v>
      </c>
      <c r="R29" s="11">
        <v>580</v>
      </c>
      <c r="S29" s="11">
        <v>600</v>
      </c>
      <c r="T29" s="11">
        <v>580</v>
      </c>
      <c r="U29" s="19">
        <v>0.489</v>
      </c>
      <c r="V29" s="362">
        <v>1450</v>
      </c>
      <c r="W29" s="228" t="s">
        <v>812</v>
      </c>
      <c r="X29" s="6">
        <v>6000</v>
      </c>
      <c r="Y29" s="6">
        <v>2000</v>
      </c>
      <c r="Z29" s="6">
        <v>140</v>
      </c>
      <c r="AA29" s="6">
        <v>4.2</v>
      </c>
      <c r="AB29" s="65">
        <v>29000</v>
      </c>
      <c r="AC29" s="20"/>
      <c r="AD29" s="20"/>
      <c r="AE29" s="61" t="s">
        <v>146</v>
      </c>
      <c r="AF29" s="6">
        <v>2990</v>
      </c>
      <c r="AG29" s="6">
        <v>1160</v>
      </c>
      <c r="AH29" s="6">
        <v>100</v>
      </c>
      <c r="AI29" s="6">
        <v>0.89</v>
      </c>
      <c r="AJ29" s="32">
        <v>7800</v>
      </c>
      <c r="AK29" s="61" t="s">
        <v>286</v>
      </c>
      <c r="AL29" s="49">
        <v>2970</v>
      </c>
      <c r="AM29" s="49">
        <v>1060</v>
      </c>
      <c r="AN29" s="49">
        <v>530</v>
      </c>
      <c r="AO29" s="49">
        <v>1.05</v>
      </c>
      <c r="AP29" s="214" t="s">
        <v>827</v>
      </c>
      <c r="AQ29" s="35"/>
      <c r="AS29" s="619"/>
      <c r="AT29" s="629"/>
      <c r="AU29" s="630"/>
      <c r="AV29" s="620"/>
      <c r="AW29" s="620"/>
      <c r="AX29" s="629"/>
      <c r="AY29" s="80" t="s">
        <v>375</v>
      </c>
      <c r="AZ29" s="6" t="s">
        <v>302</v>
      </c>
      <c r="BA29" s="6">
        <v>32</v>
      </c>
      <c r="BB29" s="6">
        <v>5</v>
      </c>
      <c r="BC29" s="32">
        <v>9450</v>
      </c>
      <c r="BD29" s="65"/>
      <c r="BE29" s="35"/>
      <c r="BG29" s="105" t="s">
        <v>458</v>
      </c>
      <c r="BH29" s="47" t="s">
        <v>462</v>
      </c>
      <c r="BI29" s="573" t="s">
        <v>400</v>
      </c>
      <c r="BJ29" s="574"/>
      <c r="BK29" s="47">
        <v>400</v>
      </c>
      <c r="BL29" s="147">
        <f t="shared" si="2"/>
        <v>6200</v>
      </c>
      <c r="BM29" s="186">
        <v>15.5</v>
      </c>
      <c r="BN29" s="152" t="s">
        <v>799</v>
      </c>
      <c r="BO29" s="6" t="s">
        <v>533</v>
      </c>
      <c r="BP29" s="6" t="s">
        <v>400</v>
      </c>
      <c r="BQ29" s="6">
        <v>480</v>
      </c>
      <c r="BR29" s="173">
        <f t="shared" si="0"/>
        <v>18000</v>
      </c>
      <c r="BS29" s="118">
        <v>37.5</v>
      </c>
      <c r="BU29" s="199"/>
      <c r="BV29" s="536" t="s">
        <v>600</v>
      </c>
      <c r="BW29" s="537"/>
      <c r="BX29" s="537"/>
      <c r="BY29" s="538"/>
      <c r="BZ29" s="127" t="s">
        <v>572</v>
      </c>
      <c r="CA29" s="137">
        <v>570</v>
      </c>
      <c r="CB29" s="425" t="s">
        <v>966</v>
      </c>
      <c r="CC29" s="426"/>
      <c r="CD29" s="426"/>
      <c r="CE29" s="427"/>
      <c r="CF29" s="309" t="s">
        <v>572</v>
      </c>
      <c r="CG29" s="312"/>
      <c r="CH29" s="764"/>
      <c r="CI29" s="369"/>
      <c r="CJ29" s="106">
        <v>150</v>
      </c>
      <c r="CK29" s="307"/>
      <c r="CL29" s="369"/>
      <c r="CM29" s="258"/>
      <c r="CN29" s="351"/>
    </row>
    <row r="30" spans="3:92" ht="14.25" customHeight="1" thickBot="1">
      <c r="C30" s="14" t="s">
        <v>31</v>
      </c>
      <c r="D30" s="15">
        <v>2380</v>
      </c>
      <c r="E30" s="15">
        <v>1490</v>
      </c>
      <c r="F30" s="15">
        <v>220</v>
      </c>
      <c r="G30" s="16">
        <v>1.25</v>
      </c>
      <c r="H30" s="51">
        <v>6300</v>
      </c>
      <c r="I30" s="13" t="s">
        <v>1</v>
      </c>
      <c r="J30" s="11">
        <v>2460</v>
      </c>
      <c r="K30" s="11">
        <v>380</v>
      </c>
      <c r="L30" s="11">
        <v>140</v>
      </c>
      <c r="M30" s="11">
        <v>0.327</v>
      </c>
      <c r="N30" s="247">
        <v>2550</v>
      </c>
      <c r="O30" s="20"/>
      <c r="P30" s="20"/>
      <c r="Q30" s="520" t="s">
        <v>439</v>
      </c>
      <c r="R30" s="521"/>
      <c r="S30" s="521"/>
      <c r="T30" s="521"/>
      <c r="U30" s="521"/>
      <c r="V30" s="522"/>
      <c r="W30" s="14" t="s">
        <v>748</v>
      </c>
      <c r="X30" s="6">
        <v>3000</v>
      </c>
      <c r="Y30" s="6">
        <v>1500</v>
      </c>
      <c r="Z30" s="6">
        <v>160</v>
      </c>
      <c r="AA30" s="6">
        <v>1.775</v>
      </c>
      <c r="AB30" s="269">
        <v>10600</v>
      </c>
      <c r="AC30" s="20"/>
      <c r="AD30" s="20"/>
      <c r="AE30" s="61" t="s">
        <v>148</v>
      </c>
      <c r="AF30" s="6">
        <v>2990</v>
      </c>
      <c r="AG30" s="6">
        <v>1480</v>
      </c>
      <c r="AH30" s="6">
        <v>100</v>
      </c>
      <c r="AI30" s="6">
        <v>1.1</v>
      </c>
      <c r="AJ30" s="32">
        <v>11000</v>
      </c>
      <c r="AK30" s="61" t="s">
        <v>287</v>
      </c>
      <c r="AL30" s="49">
        <v>2970</v>
      </c>
      <c r="AM30" s="49">
        <v>1080</v>
      </c>
      <c r="AN30" s="49">
        <v>680</v>
      </c>
      <c r="AO30" s="49">
        <v>1.25</v>
      </c>
      <c r="AP30" s="214" t="s">
        <v>827</v>
      </c>
      <c r="AQ30" s="35"/>
      <c r="AS30" s="25" t="s">
        <v>698</v>
      </c>
      <c r="AT30" s="617" t="s">
        <v>699</v>
      </c>
      <c r="AU30" s="618"/>
      <c r="AV30" s="11">
        <v>0.75</v>
      </c>
      <c r="AW30" s="165"/>
      <c r="AX30" s="165" t="s">
        <v>827</v>
      </c>
      <c r="AY30" s="80" t="s">
        <v>376</v>
      </c>
      <c r="AZ30" s="6" t="s">
        <v>303</v>
      </c>
      <c r="BA30" s="6">
        <v>24</v>
      </c>
      <c r="BB30" s="6">
        <v>3.8</v>
      </c>
      <c r="BC30" s="32">
        <v>9450</v>
      </c>
      <c r="BD30" s="65"/>
      <c r="BE30" s="35"/>
      <c r="BG30" s="78" t="s">
        <v>457</v>
      </c>
      <c r="BH30" s="6" t="s">
        <v>462</v>
      </c>
      <c r="BI30" s="573" t="s">
        <v>400</v>
      </c>
      <c r="BJ30" s="574"/>
      <c r="BK30" s="6">
        <v>400</v>
      </c>
      <c r="BL30" s="147">
        <f t="shared" si="2"/>
        <v>6600</v>
      </c>
      <c r="BM30" s="187">
        <v>16.5</v>
      </c>
      <c r="BN30" s="152" t="s">
        <v>800</v>
      </c>
      <c r="BO30" s="6" t="s">
        <v>533</v>
      </c>
      <c r="BP30" s="6" t="s">
        <v>400</v>
      </c>
      <c r="BQ30" s="6">
        <v>480</v>
      </c>
      <c r="BR30" s="173">
        <f t="shared" si="0"/>
        <v>16560</v>
      </c>
      <c r="BS30" s="118">
        <v>34.5</v>
      </c>
      <c r="BU30" s="199"/>
      <c r="BV30" s="536" t="s">
        <v>601</v>
      </c>
      <c r="BW30" s="537"/>
      <c r="BX30" s="537"/>
      <c r="BY30" s="538"/>
      <c r="BZ30" s="127" t="s">
        <v>572</v>
      </c>
      <c r="CA30" s="137">
        <v>580</v>
      </c>
      <c r="CB30" s="425" t="s">
        <v>967</v>
      </c>
      <c r="CC30" s="426"/>
      <c r="CD30" s="426"/>
      <c r="CE30" s="427"/>
      <c r="CF30" s="309" t="s">
        <v>572</v>
      </c>
      <c r="CG30" s="312"/>
      <c r="CH30" s="373" t="s">
        <v>1069</v>
      </c>
      <c r="CI30" s="367" t="s">
        <v>1041</v>
      </c>
      <c r="CJ30" s="106">
        <v>50</v>
      </c>
      <c r="CK30" s="307"/>
      <c r="CL30" s="367" t="s">
        <v>1039</v>
      </c>
      <c r="CM30" s="258"/>
      <c r="CN30" s="351"/>
    </row>
    <row r="31" spans="3:92" ht="14.25" customHeight="1" thickBot="1">
      <c r="C31" s="14" t="s">
        <v>223</v>
      </c>
      <c r="D31" s="15">
        <v>2080</v>
      </c>
      <c r="E31" s="15">
        <v>1490</v>
      </c>
      <c r="F31" s="15">
        <v>220</v>
      </c>
      <c r="G31" s="16">
        <v>1.14</v>
      </c>
      <c r="H31" s="51">
        <v>6000</v>
      </c>
      <c r="I31" s="81" t="s">
        <v>102</v>
      </c>
      <c r="J31" s="59">
        <v>1290</v>
      </c>
      <c r="K31" s="59">
        <v>120</v>
      </c>
      <c r="L31" s="59">
        <v>220</v>
      </c>
      <c r="M31" s="59">
        <v>0.085</v>
      </c>
      <c r="N31" s="249">
        <v>700</v>
      </c>
      <c r="O31" s="20"/>
      <c r="P31" s="20"/>
      <c r="Q31" s="399"/>
      <c r="R31" s="400"/>
      <c r="S31" s="400"/>
      <c r="T31" s="400"/>
      <c r="U31" s="400"/>
      <c r="V31" s="403"/>
      <c r="W31" s="14" t="s">
        <v>749</v>
      </c>
      <c r="X31" s="6">
        <v>3000</v>
      </c>
      <c r="Y31" s="6">
        <v>1500</v>
      </c>
      <c r="Z31" s="6">
        <v>160</v>
      </c>
      <c r="AA31" s="6">
        <v>1.775</v>
      </c>
      <c r="AB31" s="269">
        <v>11400</v>
      </c>
      <c r="AC31" s="20"/>
      <c r="AD31" s="20"/>
      <c r="AE31" s="61" t="s">
        <v>150</v>
      </c>
      <c r="AF31" s="6">
        <v>2990</v>
      </c>
      <c r="AG31" s="6">
        <v>1840</v>
      </c>
      <c r="AH31" s="6">
        <v>120</v>
      </c>
      <c r="AI31" s="6">
        <v>1.67</v>
      </c>
      <c r="AJ31" s="32">
        <v>17200</v>
      </c>
      <c r="AK31" s="61" t="s">
        <v>288</v>
      </c>
      <c r="AL31" s="49">
        <v>2970</v>
      </c>
      <c r="AM31" s="49">
        <v>1400</v>
      </c>
      <c r="AN31" s="49">
        <v>680</v>
      </c>
      <c r="AO31" s="49">
        <v>1.72</v>
      </c>
      <c r="AP31" s="214" t="s">
        <v>827</v>
      </c>
      <c r="AQ31" s="35"/>
      <c r="AS31" s="650" t="s">
        <v>701</v>
      </c>
      <c r="AT31" s="651"/>
      <c r="AU31" s="651"/>
      <c r="AV31" s="651"/>
      <c r="AW31" s="651"/>
      <c r="AX31" s="652"/>
      <c r="AY31" s="654" t="s">
        <v>331</v>
      </c>
      <c r="AZ31" s="655"/>
      <c r="BA31" s="655"/>
      <c r="BB31" s="655"/>
      <c r="BC31" s="655"/>
      <c r="BD31" s="656"/>
      <c r="BE31" s="35"/>
      <c r="BG31" s="92" t="s">
        <v>473</v>
      </c>
      <c r="BH31" s="47" t="s">
        <v>462</v>
      </c>
      <c r="BI31" s="573" t="s">
        <v>400</v>
      </c>
      <c r="BJ31" s="574"/>
      <c r="BK31" s="47">
        <v>400</v>
      </c>
      <c r="BL31" s="147">
        <f t="shared" si="2"/>
        <v>7200</v>
      </c>
      <c r="BM31" s="187">
        <v>18</v>
      </c>
      <c r="BN31" s="152" t="s">
        <v>803</v>
      </c>
      <c r="BO31" s="6" t="s">
        <v>533</v>
      </c>
      <c r="BP31" s="6" t="s">
        <v>400</v>
      </c>
      <c r="BQ31" s="6">
        <v>480</v>
      </c>
      <c r="BR31" s="173">
        <f t="shared" si="0"/>
        <v>16560</v>
      </c>
      <c r="BS31" s="118">
        <v>34.5</v>
      </c>
      <c r="BU31" s="199"/>
      <c r="BV31" s="536" t="s">
        <v>602</v>
      </c>
      <c r="BW31" s="537"/>
      <c r="BX31" s="537"/>
      <c r="BY31" s="538"/>
      <c r="BZ31" s="127" t="s">
        <v>572</v>
      </c>
      <c r="CA31" s="137">
        <v>950</v>
      </c>
      <c r="CB31" s="425" t="s">
        <v>968</v>
      </c>
      <c r="CC31" s="426"/>
      <c r="CD31" s="426"/>
      <c r="CE31" s="427"/>
      <c r="CF31" s="309" t="s">
        <v>572</v>
      </c>
      <c r="CG31" s="312"/>
      <c r="CH31" s="371"/>
      <c r="CI31" s="368"/>
      <c r="CJ31" s="106">
        <v>100</v>
      </c>
      <c r="CK31" s="106">
        <v>6</v>
      </c>
      <c r="CL31" s="368"/>
      <c r="CM31" s="356">
        <v>2260</v>
      </c>
      <c r="CN31" s="353">
        <v>5220</v>
      </c>
    </row>
    <row r="32" spans="3:92" ht="14.25" customHeight="1">
      <c r="C32" s="14" t="s">
        <v>224</v>
      </c>
      <c r="D32" s="15">
        <v>1780</v>
      </c>
      <c r="E32" s="15">
        <v>1490</v>
      </c>
      <c r="F32" s="15">
        <v>220</v>
      </c>
      <c r="G32" s="16">
        <v>1.03</v>
      </c>
      <c r="H32" s="51">
        <v>5700</v>
      </c>
      <c r="I32" s="12" t="s">
        <v>103</v>
      </c>
      <c r="J32" s="6">
        <v>1550</v>
      </c>
      <c r="K32" s="6">
        <v>120</v>
      </c>
      <c r="L32" s="6">
        <v>220</v>
      </c>
      <c r="M32" s="6">
        <v>0.102</v>
      </c>
      <c r="N32" s="246">
        <v>980</v>
      </c>
      <c r="O32" s="20"/>
      <c r="P32" s="20"/>
      <c r="Q32" s="527" t="s">
        <v>79</v>
      </c>
      <c r="R32" s="526" t="s">
        <v>253</v>
      </c>
      <c r="S32" s="526" t="s">
        <v>63</v>
      </c>
      <c r="T32" s="526" t="s">
        <v>64</v>
      </c>
      <c r="U32" s="526" t="s">
        <v>387</v>
      </c>
      <c r="V32" s="509" t="s">
        <v>2</v>
      </c>
      <c r="W32" s="14" t="s">
        <v>334</v>
      </c>
      <c r="X32" s="6">
        <v>3000</v>
      </c>
      <c r="Y32" s="6">
        <v>1500</v>
      </c>
      <c r="Z32" s="6">
        <v>160</v>
      </c>
      <c r="AA32" s="6">
        <v>1.775</v>
      </c>
      <c r="AB32" s="269">
        <v>11400</v>
      </c>
      <c r="AC32" s="20"/>
      <c r="AD32" s="20"/>
      <c r="AE32" s="61" t="s">
        <v>814</v>
      </c>
      <c r="AF32" s="6">
        <v>2300</v>
      </c>
      <c r="AG32" s="6">
        <v>2000</v>
      </c>
      <c r="AH32" s="6">
        <v>180</v>
      </c>
      <c r="AI32" s="6">
        <v>1.75</v>
      </c>
      <c r="AJ32" s="32">
        <v>18000</v>
      </c>
      <c r="AK32" s="61" t="s">
        <v>289</v>
      </c>
      <c r="AL32" s="49">
        <v>2970</v>
      </c>
      <c r="AM32" s="49">
        <v>1740</v>
      </c>
      <c r="AN32" s="49">
        <v>530</v>
      </c>
      <c r="AO32" s="49">
        <v>2.2</v>
      </c>
      <c r="AP32" s="214" t="s">
        <v>827</v>
      </c>
      <c r="AQ32" s="35"/>
      <c r="AS32" s="650" t="s">
        <v>702</v>
      </c>
      <c r="AT32" s="651"/>
      <c r="AU32" s="651"/>
      <c r="AV32" s="651"/>
      <c r="AW32" s="651"/>
      <c r="AX32" s="652"/>
      <c r="AY32" s="575" t="s">
        <v>333</v>
      </c>
      <c r="AZ32" s="576"/>
      <c r="BA32" s="576"/>
      <c r="BB32" s="576"/>
      <c r="BC32" s="576"/>
      <c r="BD32" s="577"/>
      <c r="BE32" s="35"/>
      <c r="BG32" s="92" t="s">
        <v>468</v>
      </c>
      <c r="BH32" s="58" t="s">
        <v>462</v>
      </c>
      <c r="BI32" s="569" t="s">
        <v>400</v>
      </c>
      <c r="BJ32" s="570"/>
      <c r="BK32" s="58">
        <v>400</v>
      </c>
      <c r="BL32" s="147">
        <f t="shared" si="2"/>
        <v>8400</v>
      </c>
      <c r="BM32" s="188">
        <v>21</v>
      </c>
      <c r="BN32" s="152" t="s">
        <v>467</v>
      </c>
      <c r="BO32" s="6" t="s">
        <v>533</v>
      </c>
      <c r="BP32" s="6" t="s">
        <v>400</v>
      </c>
      <c r="BQ32" s="6">
        <v>480</v>
      </c>
      <c r="BR32" s="173">
        <f t="shared" si="0"/>
        <v>16080</v>
      </c>
      <c r="BS32" s="118">
        <v>33.5</v>
      </c>
      <c r="BV32" s="536" t="s">
        <v>603</v>
      </c>
      <c r="BW32" s="537"/>
      <c r="BX32" s="537"/>
      <c r="BY32" s="538"/>
      <c r="BZ32" s="127" t="s">
        <v>572</v>
      </c>
      <c r="CA32" s="137">
        <v>510</v>
      </c>
      <c r="CB32" s="425" t="s">
        <v>969</v>
      </c>
      <c r="CC32" s="426"/>
      <c r="CD32" s="426"/>
      <c r="CE32" s="427"/>
      <c r="CF32" s="309" t="s">
        <v>572</v>
      </c>
      <c r="CG32" s="312"/>
      <c r="CH32" s="372"/>
      <c r="CI32" s="369"/>
      <c r="CJ32" s="106">
        <v>150</v>
      </c>
      <c r="CK32" s="307"/>
      <c r="CL32" s="369"/>
      <c r="CM32" s="258"/>
      <c r="CN32" s="319"/>
    </row>
    <row r="33" spans="3:92" ht="14.25" customHeight="1" thickBot="1">
      <c r="C33" s="17" t="s">
        <v>225</v>
      </c>
      <c r="D33" s="18">
        <v>1680</v>
      </c>
      <c r="E33" s="18">
        <v>1490</v>
      </c>
      <c r="F33" s="18">
        <v>220</v>
      </c>
      <c r="G33" s="19">
        <v>0.92</v>
      </c>
      <c r="H33" s="52">
        <v>5600</v>
      </c>
      <c r="I33" s="12" t="s">
        <v>104</v>
      </c>
      <c r="J33" s="6">
        <v>1810</v>
      </c>
      <c r="K33" s="6">
        <v>120</v>
      </c>
      <c r="L33" s="6">
        <v>220</v>
      </c>
      <c r="M33" s="6">
        <v>0.119</v>
      </c>
      <c r="N33" s="246">
        <v>900</v>
      </c>
      <c r="O33" s="20"/>
      <c r="P33" s="20"/>
      <c r="Q33" s="528"/>
      <c r="R33" s="515"/>
      <c r="S33" s="515"/>
      <c r="T33" s="515"/>
      <c r="U33" s="515"/>
      <c r="V33" s="510"/>
      <c r="W33" s="14" t="s">
        <v>381</v>
      </c>
      <c r="X33" s="6">
        <v>3000</v>
      </c>
      <c r="Y33" s="6">
        <v>1500</v>
      </c>
      <c r="Z33" s="6">
        <v>160</v>
      </c>
      <c r="AA33" s="6">
        <v>1.775</v>
      </c>
      <c r="AB33" s="269">
        <v>12800</v>
      </c>
      <c r="AC33" s="20"/>
      <c r="AD33" s="20"/>
      <c r="AE33" s="61" t="s">
        <v>153</v>
      </c>
      <c r="AF33" s="6">
        <v>1450</v>
      </c>
      <c r="AG33" s="6">
        <v>1500</v>
      </c>
      <c r="AH33" s="6">
        <v>120</v>
      </c>
      <c r="AI33" s="6">
        <v>0.55</v>
      </c>
      <c r="AJ33" s="32">
        <v>6800</v>
      </c>
      <c r="AK33" s="63" t="s">
        <v>290</v>
      </c>
      <c r="AL33" s="50">
        <v>2970</v>
      </c>
      <c r="AM33" s="50">
        <v>1740</v>
      </c>
      <c r="AN33" s="50">
        <v>730</v>
      </c>
      <c r="AO33" s="50">
        <v>2.42</v>
      </c>
      <c r="AP33" s="214" t="s">
        <v>827</v>
      </c>
      <c r="AQ33" s="35"/>
      <c r="AS33" s="650" t="s">
        <v>703</v>
      </c>
      <c r="AT33" s="651"/>
      <c r="AU33" s="651"/>
      <c r="AV33" s="651"/>
      <c r="AW33" s="651"/>
      <c r="AX33" s="652"/>
      <c r="AY33" s="575" t="s">
        <v>734</v>
      </c>
      <c r="AZ33" s="576"/>
      <c r="BA33" s="576"/>
      <c r="BB33" s="576"/>
      <c r="BC33" s="576"/>
      <c r="BD33" s="577"/>
      <c r="BE33" s="35"/>
      <c r="BG33" s="78" t="s">
        <v>469</v>
      </c>
      <c r="BH33" s="6" t="s">
        <v>462</v>
      </c>
      <c r="BI33" s="573" t="s">
        <v>400</v>
      </c>
      <c r="BJ33" s="574"/>
      <c r="BK33" s="6">
        <v>400</v>
      </c>
      <c r="BL33" s="240">
        <f t="shared" si="2"/>
        <v>8800</v>
      </c>
      <c r="BM33" s="241">
        <v>22</v>
      </c>
      <c r="BN33" s="152" t="s">
        <v>510</v>
      </c>
      <c r="BO33" s="6" t="s">
        <v>533</v>
      </c>
      <c r="BP33" s="6" t="s">
        <v>400</v>
      </c>
      <c r="BQ33" s="6">
        <v>480</v>
      </c>
      <c r="BR33" s="173">
        <f t="shared" si="0"/>
        <v>15120</v>
      </c>
      <c r="BS33" s="118">
        <v>31.5</v>
      </c>
      <c r="BV33" s="536" t="s">
        <v>573</v>
      </c>
      <c r="BW33" s="537"/>
      <c r="BX33" s="537"/>
      <c r="BY33" s="538"/>
      <c r="BZ33" s="129" t="s">
        <v>572</v>
      </c>
      <c r="CA33" s="137">
        <v>1400</v>
      </c>
      <c r="CB33" s="428" t="s">
        <v>970</v>
      </c>
      <c r="CC33" s="429"/>
      <c r="CD33" s="429"/>
      <c r="CE33" s="430"/>
      <c r="CF33" s="310" t="s">
        <v>572</v>
      </c>
      <c r="CG33" s="335"/>
      <c r="CH33" s="373" t="s">
        <v>1070</v>
      </c>
      <c r="CI33" s="367" t="s">
        <v>1042</v>
      </c>
      <c r="CJ33" s="106">
        <v>50</v>
      </c>
      <c r="CK33" s="106">
        <v>12</v>
      </c>
      <c r="CL33" s="367" t="s">
        <v>1039</v>
      </c>
      <c r="CM33" s="356">
        <v>2075</v>
      </c>
      <c r="CN33" s="353">
        <v>4800</v>
      </c>
    </row>
    <row r="34" spans="3:92" ht="14.25" customHeight="1" thickBot="1">
      <c r="C34" s="43" t="s">
        <v>604</v>
      </c>
      <c r="D34" s="44">
        <v>8980</v>
      </c>
      <c r="E34" s="44">
        <v>1190</v>
      </c>
      <c r="F34" s="44">
        <v>220</v>
      </c>
      <c r="G34" s="45">
        <v>3.17</v>
      </c>
      <c r="H34" s="54"/>
      <c r="I34" s="12" t="s">
        <v>105</v>
      </c>
      <c r="J34" s="6">
        <v>1810</v>
      </c>
      <c r="K34" s="6">
        <v>120</v>
      </c>
      <c r="L34" s="6">
        <v>220</v>
      </c>
      <c r="M34" s="6">
        <v>0.119</v>
      </c>
      <c r="N34" s="246">
        <v>1070</v>
      </c>
      <c r="O34" s="20"/>
      <c r="P34" s="20"/>
      <c r="Q34" s="61" t="s">
        <v>440</v>
      </c>
      <c r="R34" s="6">
        <v>180</v>
      </c>
      <c r="S34" s="6">
        <v>180</v>
      </c>
      <c r="T34" s="6">
        <v>200</v>
      </c>
      <c r="U34" s="6">
        <v>15</v>
      </c>
      <c r="V34" s="30">
        <v>250</v>
      </c>
      <c r="W34" s="633"/>
      <c r="X34" s="634"/>
      <c r="Y34" s="634"/>
      <c r="Z34" s="634"/>
      <c r="AA34" s="634"/>
      <c r="AB34" s="635"/>
      <c r="AC34" s="20"/>
      <c r="AD34" s="20"/>
      <c r="AE34" s="61" t="s">
        <v>154</v>
      </c>
      <c r="AF34" s="6">
        <v>1750</v>
      </c>
      <c r="AG34" s="6">
        <v>1500</v>
      </c>
      <c r="AH34" s="6">
        <v>160</v>
      </c>
      <c r="AI34" s="6">
        <v>0.9</v>
      </c>
      <c r="AJ34" s="65">
        <v>10200</v>
      </c>
      <c r="AK34" s="644" t="s">
        <v>198</v>
      </c>
      <c r="AL34" s="645"/>
      <c r="AM34" s="645"/>
      <c r="AN34" s="645"/>
      <c r="AO34" s="645"/>
      <c r="AP34" s="646"/>
      <c r="AQ34" s="76"/>
      <c r="AS34" s="650" t="s">
        <v>704</v>
      </c>
      <c r="AT34" s="651"/>
      <c r="AU34" s="651"/>
      <c r="AV34" s="651"/>
      <c r="AW34" s="651"/>
      <c r="AX34" s="652"/>
      <c r="AY34" s="299" t="s">
        <v>694</v>
      </c>
      <c r="AZ34" s="199"/>
      <c r="BA34" s="199"/>
      <c r="BB34" s="199"/>
      <c r="BC34" s="199"/>
      <c r="BD34" s="237"/>
      <c r="BE34" s="76"/>
      <c r="BG34" s="765" t="s">
        <v>853</v>
      </c>
      <c r="BH34" s="766"/>
      <c r="BI34" s="766"/>
      <c r="BJ34" s="766"/>
      <c r="BK34" s="766"/>
      <c r="BL34" s="766"/>
      <c r="BM34" s="767"/>
      <c r="BN34" s="193" t="s">
        <v>466</v>
      </c>
      <c r="BO34" s="11" t="s">
        <v>533</v>
      </c>
      <c r="BP34" s="11" t="s">
        <v>400</v>
      </c>
      <c r="BQ34" s="11">
        <v>480</v>
      </c>
      <c r="BR34" s="176">
        <f t="shared" si="0"/>
        <v>13200</v>
      </c>
      <c r="BS34" s="113">
        <v>27.5</v>
      </c>
      <c r="BV34" s="536" t="s">
        <v>575</v>
      </c>
      <c r="BW34" s="537"/>
      <c r="BX34" s="537"/>
      <c r="BY34" s="538"/>
      <c r="BZ34" s="128" t="s">
        <v>572</v>
      </c>
      <c r="CA34" s="312">
        <v>730</v>
      </c>
      <c r="CB34" s="396" t="s">
        <v>971</v>
      </c>
      <c r="CC34" s="397"/>
      <c r="CD34" s="397"/>
      <c r="CE34" s="397"/>
      <c r="CF34" s="306"/>
      <c r="CG34" s="306"/>
      <c r="CH34" s="371"/>
      <c r="CI34" s="368"/>
      <c r="CJ34" s="106">
        <v>100</v>
      </c>
      <c r="CK34" s="106">
        <v>6</v>
      </c>
      <c r="CL34" s="368"/>
      <c r="CM34" s="356">
        <v>2075</v>
      </c>
      <c r="CN34" s="353">
        <v>4800</v>
      </c>
    </row>
    <row r="35" spans="3:92" ht="17.25" customHeight="1" thickBot="1">
      <c r="C35" s="43" t="s">
        <v>605</v>
      </c>
      <c r="D35" s="44">
        <v>8580</v>
      </c>
      <c r="E35" s="44">
        <v>1190</v>
      </c>
      <c r="F35" s="44">
        <v>220</v>
      </c>
      <c r="G35" s="45">
        <v>3.05</v>
      </c>
      <c r="H35" s="54"/>
      <c r="I35" s="12" t="s">
        <v>106</v>
      </c>
      <c r="J35" s="6">
        <v>2070</v>
      </c>
      <c r="K35" s="6">
        <v>120</v>
      </c>
      <c r="L35" s="6">
        <v>220</v>
      </c>
      <c r="M35" s="6">
        <v>0.137</v>
      </c>
      <c r="N35" s="246">
        <v>1000</v>
      </c>
      <c r="O35" s="20"/>
      <c r="P35" s="20"/>
      <c r="Q35" s="61" t="s">
        <v>441</v>
      </c>
      <c r="R35" s="6">
        <v>400</v>
      </c>
      <c r="S35" s="6">
        <v>200</v>
      </c>
      <c r="T35" s="6">
        <v>200</v>
      </c>
      <c r="U35" s="6">
        <v>37</v>
      </c>
      <c r="V35" s="30">
        <v>400</v>
      </c>
      <c r="W35" s="633"/>
      <c r="X35" s="634"/>
      <c r="Y35" s="634"/>
      <c r="Z35" s="634"/>
      <c r="AA35" s="634"/>
      <c r="AB35" s="635"/>
      <c r="AC35" s="20"/>
      <c r="AD35" s="20"/>
      <c r="AE35" s="61" t="s">
        <v>399</v>
      </c>
      <c r="AF35" s="6">
        <v>2300</v>
      </c>
      <c r="AG35" s="6">
        <v>1500</v>
      </c>
      <c r="AH35" s="6">
        <v>200</v>
      </c>
      <c r="AI35" s="6">
        <v>1.53</v>
      </c>
      <c r="AJ35" s="30">
        <v>17000</v>
      </c>
      <c r="AK35" s="647"/>
      <c r="AL35" s="648"/>
      <c r="AM35" s="648"/>
      <c r="AN35" s="648"/>
      <c r="AO35" s="648"/>
      <c r="AP35" s="649"/>
      <c r="AQ35" s="76"/>
      <c r="AS35" s="701" t="s">
        <v>332</v>
      </c>
      <c r="AT35" s="702"/>
      <c r="AU35" s="702"/>
      <c r="AV35" s="702"/>
      <c r="AW35" s="702"/>
      <c r="AX35" s="702"/>
      <c r="AY35" s="575" t="s">
        <v>332</v>
      </c>
      <c r="AZ35" s="576"/>
      <c r="BA35" s="576"/>
      <c r="BB35" s="576"/>
      <c r="BC35" s="576"/>
      <c r="BD35" s="577"/>
      <c r="BE35" s="76"/>
      <c r="BG35" s="501" t="s">
        <v>435</v>
      </c>
      <c r="BH35" s="486" t="s">
        <v>459</v>
      </c>
      <c r="BI35" s="486" t="s">
        <v>460</v>
      </c>
      <c r="BJ35" s="486"/>
      <c r="BK35" s="556" t="s">
        <v>431</v>
      </c>
      <c r="BL35" s="571" t="s">
        <v>297</v>
      </c>
      <c r="BM35" s="518" t="s">
        <v>463</v>
      </c>
      <c r="BN35" s="201" t="s">
        <v>804</v>
      </c>
      <c r="BO35" s="47" t="s">
        <v>532</v>
      </c>
      <c r="BP35" s="185" t="s">
        <v>509</v>
      </c>
      <c r="BQ35" s="47">
        <v>660</v>
      </c>
      <c r="BR35" s="174" t="s">
        <v>750</v>
      </c>
      <c r="BS35" s="120" t="s">
        <v>750</v>
      </c>
      <c r="BV35" s="530" t="s">
        <v>577</v>
      </c>
      <c r="BW35" s="531"/>
      <c r="BX35" s="531"/>
      <c r="BY35" s="532"/>
      <c r="BZ35" s="138" t="s">
        <v>578</v>
      </c>
      <c r="CA35" s="312">
        <v>650</v>
      </c>
      <c r="CB35" s="399"/>
      <c r="CC35" s="400"/>
      <c r="CD35" s="400"/>
      <c r="CE35" s="400"/>
      <c r="CF35" s="333"/>
      <c r="CG35" s="333"/>
      <c r="CH35" s="372"/>
      <c r="CI35" s="369"/>
      <c r="CJ35" s="106">
        <v>150</v>
      </c>
      <c r="CK35" s="307"/>
      <c r="CL35" s="369"/>
      <c r="CM35" s="307"/>
      <c r="CN35" s="351"/>
    </row>
    <row r="36" spans="3:92" ht="25.5" customHeight="1" thickBot="1">
      <c r="C36" s="43" t="s">
        <v>606</v>
      </c>
      <c r="D36" s="44">
        <v>7480</v>
      </c>
      <c r="E36" s="44">
        <v>1190</v>
      </c>
      <c r="F36" s="44">
        <v>220</v>
      </c>
      <c r="G36" s="45">
        <v>2.7</v>
      </c>
      <c r="H36" s="54"/>
      <c r="I36" s="12" t="s">
        <v>107</v>
      </c>
      <c r="J36" s="6">
        <v>2460</v>
      </c>
      <c r="K36" s="6">
        <v>120</v>
      </c>
      <c r="L36" s="6">
        <v>220</v>
      </c>
      <c r="M36" s="6">
        <v>0.162</v>
      </c>
      <c r="N36" s="246">
        <v>1130</v>
      </c>
      <c r="O36" s="20"/>
      <c r="P36" s="20"/>
      <c r="Q36" s="61" t="s">
        <v>442</v>
      </c>
      <c r="R36" s="6">
        <v>250</v>
      </c>
      <c r="S36" s="6">
        <v>250</v>
      </c>
      <c r="T36" s="6">
        <v>300</v>
      </c>
      <c r="U36" s="6">
        <v>43</v>
      </c>
      <c r="V36" s="30">
        <v>420</v>
      </c>
      <c r="W36" s="396" t="s">
        <v>195</v>
      </c>
      <c r="X36" s="397"/>
      <c r="Y36" s="397"/>
      <c r="Z36" s="397"/>
      <c r="AA36" s="397"/>
      <c r="AB36" s="402"/>
      <c r="AC36" s="20"/>
      <c r="AD36" s="20"/>
      <c r="AE36" s="580" t="s">
        <v>294</v>
      </c>
      <c r="AF36" s="581"/>
      <c r="AG36" s="581"/>
      <c r="AH36" s="581"/>
      <c r="AI36" s="581"/>
      <c r="AJ36" s="582"/>
      <c r="AK36" s="396" t="s">
        <v>205</v>
      </c>
      <c r="AL36" s="397"/>
      <c r="AM36" s="397"/>
      <c r="AN36" s="397"/>
      <c r="AO36" s="397"/>
      <c r="AP36" s="402"/>
      <c r="AQ36" s="70"/>
      <c r="AS36" s="396" t="s">
        <v>392</v>
      </c>
      <c r="AT36" s="397"/>
      <c r="AU36" s="397"/>
      <c r="AV36" s="397"/>
      <c r="AW36" s="397"/>
      <c r="AX36" s="402"/>
      <c r="AY36" s="300" t="s">
        <v>816</v>
      </c>
      <c r="AZ36" s="253"/>
      <c r="BA36" s="253"/>
      <c r="BB36" s="253"/>
      <c r="BC36" s="253"/>
      <c r="BD36" s="254"/>
      <c r="BE36" s="121"/>
      <c r="BG36" s="502"/>
      <c r="BH36" s="488"/>
      <c r="BI36" s="488"/>
      <c r="BJ36" s="488"/>
      <c r="BK36" s="557"/>
      <c r="BL36" s="572"/>
      <c r="BM36" s="519"/>
      <c r="BN36" s="152" t="s">
        <v>805</v>
      </c>
      <c r="BO36" s="6" t="s">
        <v>532</v>
      </c>
      <c r="BP36" s="185" t="s">
        <v>509</v>
      </c>
      <c r="BQ36" s="6">
        <v>660</v>
      </c>
      <c r="BR36" s="173">
        <f>BS36*BQ36</f>
        <v>23760</v>
      </c>
      <c r="BS36" s="118">
        <v>36</v>
      </c>
      <c r="BV36" s="456" t="s">
        <v>580</v>
      </c>
      <c r="BW36" s="457"/>
      <c r="BX36" s="457"/>
      <c r="BY36" s="458"/>
      <c r="BZ36" s="453" t="s">
        <v>705</v>
      </c>
      <c r="CA36" s="415" t="s">
        <v>2</v>
      </c>
      <c r="CB36" s="439" t="s">
        <v>972</v>
      </c>
      <c r="CC36" s="440"/>
      <c r="CD36" s="437" t="s">
        <v>973</v>
      </c>
      <c r="CE36" s="437" t="s">
        <v>974</v>
      </c>
      <c r="CF36" s="437" t="s">
        <v>999</v>
      </c>
      <c r="CG36" s="753" t="s">
        <v>2</v>
      </c>
      <c r="CH36" s="373" t="s">
        <v>1055</v>
      </c>
      <c r="CI36" s="367">
        <v>30</v>
      </c>
      <c r="CJ36" s="106">
        <v>50</v>
      </c>
      <c r="CK36" s="106">
        <v>4</v>
      </c>
      <c r="CL36" s="367" t="s">
        <v>1039</v>
      </c>
      <c r="CM36" s="307"/>
      <c r="CN36" s="351"/>
    </row>
    <row r="37" spans="3:92" ht="26.25" customHeight="1" thickBot="1">
      <c r="C37" s="14" t="s">
        <v>32</v>
      </c>
      <c r="D37" s="15">
        <v>7180</v>
      </c>
      <c r="E37" s="15">
        <v>1190</v>
      </c>
      <c r="F37" s="15">
        <v>220</v>
      </c>
      <c r="G37" s="16">
        <v>2.64</v>
      </c>
      <c r="H37" s="53">
        <v>18500</v>
      </c>
      <c r="I37" s="12" t="s">
        <v>108</v>
      </c>
      <c r="J37" s="6">
        <v>2720</v>
      </c>
      <c r="K37" s="6">
        <v>120</v>
      </c>
      <c r="L37" s="6">
        <v>220</v>
      </c>
      <c r="M37" s="6">
        <v>0.18</v>
      </c>
      <c r="N37" s="246">
        <v>1300</v>
      </c>
      <c r="O37" s="20"/>
      <c r="P37" s="20"/>
      <c r="Q37" s="63" t="s">
        <v>443</v>
      </c>
      <c r="R37" s="11">
        <v>300</v>
      </c>
      <c r="S37" s="11">
        <v>300</v>
      </c>
      <c r="T37" s="11">
        <v>300</v>
      </c>
      <c r="U37" s="11">
        <v>60</v>
      </c>
      <c r="V37" s="31">
        <v>480</v>
      </c>
      <c r="W37" s="399"/>
      <c r="X37" s="400"/>
      <c r="Y37" s="400"/>
      <c r="Z37" s="400"/>
      <c r="AA37" s="400"/>
      <c r="AB37" s="403"/>
      <c r="AC37" s="20"/>
      <c r="AD37" s="20"/>
      <c r="AE37" s="396" t="s">
        <v>194</v>
      </c>
      <c r="AF37" s="397"/>
      <c r="AG37" s="397"/>
      <c r="AH37" s="397"/>
      <c r="AI37" s="397"/>
      <c r="AJ37" s="402"/>
      <c r="AK37" s="399"/>
      <c r="AL37" s="400"/>
      <c r="AM37" s="400"/>
      <c r="AN37" s="400"/>
      <c r="AO37" s="400"/>
      <c r="AP37" s="403"/>
      <c r="AQ37" s="70"/>
      <c r="AS37" s="399"/>
      <c r="AT37" s="400"/>
      <c r="AU37" s="400"/>
      <c r="AV37" s="400"/>
      <c r="AW37" s="400"/>
      <c r="AX37" s="403"/>
      <c r="AY37" s="396" t="s">
        <v>733</v>
      </c>
      <c r="AZ37" s="397"/>
      <c r="BA37" s="397"/>
      <c r="BB37" s="397"/>
      <c r="BC37" s="397"/>
      <c r="BD37" s="402"/>
      <c r="BE37" s="121"/>
      <c r="BG37" s="502"/>
      <c r="BH37" s="488"/>
      <c r="BI37" s="488"/>
      <c r="BJ37" s="488"/>
      <c r="BK37" s="557"/>
      <c r="BL37" s="572"/>
      <c r="BM37" s="549"/>
      <c r="BN37" s="152" t="s">
        <v>806</v>
      </c>
      <c r="BO37" s="6" t="s">
        <v>532</v>
      </c>
      <c r="BP37" s="185" t="s">
        <v>509</v>
      </c>
      <c r="BQ37" s="6">
        <v>660</v>
      </c>
      <c r="BR37" s="173">
        <f>BS37*BQ37</f>
        <v>19140</v>
      </c>
      <c r="BS37" s="118">
        <v>29</v>
      </c>
      <c r="BV37" s="459"/>
      <c r="BW37" s="460"/>
      <c r="BX37" s="460"/>
      <c r="BY37" s="461"/>
      <c r="BZ37" s="454"/>
      <c r="CA37" s="416"/>
      <c r="CB37" s="441"/>
      <c r="CC37" s="442"/>
      <c r="CD37" s="438"/>
      <c r="CE37" s="438"/>
      <c r="CF37" s="438"/>
      <c r="CG37" s="754"/>
      <c r="CH37" s="371"/>
      <c r="CI37" s="368"/>
      <c r="CJ37" s="106">
        <v>100</v>
      </c>
      <c r="CK37" s="106">
        <v>3</v>
      </c>
      <c r="CL37" s="368"/>
      <c r="CM37" s="356">
        <v>2790</v>
      </c>
      <c r="CN37" s="353">
        <v>12900</v>
      </c>
    </row>
    <row r="38" spans="3:92" ht="14.25" customHeight="1" thickBot="1">
      <c r="C38" s="14" t="s">
        <v>33</v>
      </c>
      <c r="D38" s="15">
        <v>6580</v>
      </c>
      <c r="E38" s="15">
        <v>1190</v>
      </c>
      <c r="F38" s="15">
        <v>220</v>
      </c>
      <c r="G38" s="16">
        <v>2.42</v>
      </c>
      <c r="H38" s="53">
        <v>15900</v>
      </c>
      <c r="I38" s="12" t="s">
        <v>109</v>
      </c>
      <c r="J38" s="6">
        <v>2980</v>
      </c>
      <c r="K38" s="6">
        <v>120</v>
      </c>
      <c r="L38" s="6">
        <v>220</v>
      </c>
      <c r="M38" s="6">
        <v>0.197</v>
      </c>
      <c r="N38" s="246">
        <v>1450</v>
      </c>
      <c r="O38" s="20"/>
      <c r="P38" s="20"/>
      <c r="Q38" s="636" t="s">
        <v>444</v>
      </c>
      <c r="R38" s="637"/>
      <c r="S38" s="637"/>
      <c r="T38" s="637"/>
      <c r="U38" s="637"/>
      <c r="V38" s="638"/>
      <c r="W38" s="504" t="s">
        <v>79</v>
      </c>
      <c r="X38" s="526" t="s">
        <v>253</v>
      </c>
      <c r="Y38" s="526" t="s">
        <v>63</v>
      </c>
      <c r="Z38" s="526" t="s">
        <v>64</v>
      </c>
      <c r="AA38" s="526" t="s">
        <v>15</v>
      </c>
      <c r="AB38" s="642" t="s">
        <v>2</v>
      </c>
      <c r="AC38" s="20"/>
      <c r="AD38" s="20"/>
      <c r="AE38" s="399"/>
      <c r="AF38" s="400"/>
      <c r="AG38" s="400"/>
      <c r="AH38" s="400"/>
      <c r="AI38" s="400"/>
      <c r="AJ38" s="403"/>
      <c r="AK38" s="527" t="s">
        <v>79</v>
      </c>
      <c r="AL38" s="526" t="s">
        <v>199</v>
      </c>
      <c r="AM38" s="526" t="s">
        <v>64</v>
      </c>
      <c r="AN38" s="526" t="s">
        <v>207</v>
      </c>
      <c r="AO38" s="526" t="s">
        <v>15</v>
      </c>
      <c r="AP38" s="509" t="s">
        <v>2</v>
      </c>
      <c r="AQ38" s="69"/>
      <c r="AS38" s="494" t="s">
        <v>307</v>
      </c>
      <c r="AT38" s="558" t="s">
        <v>305</v>
      </c>
      <c r="AU38" s="559"/>
      <c r="AV38" s="553" t="s">
        <v>433</v>
      </c>
      <c r="AW38" s="553" t="s">
        <v>297</v>
      </c>
      <c r="AX38" s="558" t="s">
        <v>437</v>
      </c>
      <c r="AY38" s="399"/>
      <c r="AZ38" s="400"/>
      <c r="BA38" s="400"/>
      <c r="BB38" s="400"/>
      <c r="BC38" s="400"/>
      <c r="BD38" s="403"/>
      <c r="BE38" s="69"/>
      <c r="BG38" s="78" t="s">
        <v>511</v>
      </c>
      <c r="BH38" s="6" t="s">
        <v>474</v>
      </c>
      <c r="BI38" s="573" t="s">
        <v>400</v>
      </c>
      <c r="BJ38" s="574"/>
      <c r="BK38" s="6">
        <v>392</v>
      </c>
      <c r="BL38" s="148">
        <f aca="true" t="shared" si="3" ref="BL38:BL49">BM38*BK38</f>
        <v>6860</v>
      </c>
      <c r="BM38" s="189">
        <v>17.5</v>
      </c>
      <c r="BN38" s="152" t="s">
        <v>807</v>
      </c>
      <c r="BO38" s="6" t="s">
        <v>532</v>
      </c>
      <c r="BP38" s="185" t="s">
        <v>509</v>
      </c>
      <c r="BQ38" s="6">
        <v>660</v>
      </c>
      <c r="BR38" s="173">
        <f t="shared" si="0"/>
        <v>18150</v>
      </c>
      <c r="BS38" s="118">
        <v>27.5</v>
      </c>
      <c r="BV38" s="533" t="s">
        <v>582</v>
      </c>
      <c r="BW38" s="534"/>
      <c r="BX38" s="534"/>
      <c r="BY38" s="535"/>
      <c r="BZ38" s="129" t="s">
        <v>572</v>
      </c>
      <c r="CA38" s="312">
        <v>25</v>
      </c>
      <c r="CB38" s="340" t="s">
        <v>975</v>
      </c>
      <c r="CC38" s="341"/>
      <c r="CD38" s="342" t="s">
        <v>976</v>
      </c>
      <c r="CE38" s="343">
        <v>0.57</v>
      </c>
      <c r="CF38" s="334">
        <v>1.21</v>
      </c>
      <c r="CG38" s="344"/>
      <c r="CH38" s="372"/>
      <c r="CI38" s="369"/>
      <c r="CJ38" s="106">
        <v>150</v>
      </c>
      <c r="CK38" s="106"/>
      <c r="CL38" s="369"/>
      <c r="CM38" s="258"/>
      <c r="CN38" s="351"/>
    </row>
    <row r="39" spans="3:92" ht="14.25" customHeight="1" thickBot="1">
      <c r="C39" s="14" t="s">
        <v>34</v>
      </c>
      <c r="D39" s="15">
        <v>6280</v>
      </c>
      <c r="E39" s="15">
        <v>1190</v>
      </c>
      <c r="F39" s="15">
        <v>220</v>
      </c>
      <c r="G39" s="16">
        <v>2.25</v>
      </c>
      <c r="H39" s="53">
        <v>14100</v>
      </c>
      <c r="I39" s="12" t="s">
        <v>110</v>
      </c>
      <c r="J39" s="6">
        <v>3370</v>
      </c>
      <c r="K39" s="6">
        <v>120</v>
      </c>
      <c r="L39" s="6">
        <v>220</v>
      </c>
      <c r="M39" s="6">
        <v>0.222</v>
      </c>
      <c r="N39" s="246">
        <v>1730</v>
      </c>
      <c r="O39" s="20"/>
      <c r="P39" s="20"/>
      <c r="Q39" s="639"/>
      <c r="R39" s="640"/>
      <c r="S39" s="640"/>
      <c r="T39" s="640"/>
      <c r="U39" s="640"/>
      <c r="V39" s="641"/>
      <c r="W39" s="505"/>
      <c r="X39" s="587"/>
      <c r="Y39" s="587"/>
      <c r="Z39" s="587"/>
      <c r="AA39" s="587"/>
      <c r="AB39" s="643"/>
      <c r="AC39" s="20"/>
      <c r="AD39" s="20"/>
      <c r="AE39" s="527" t="s">
        <v>79</v>
      </c>
      <c r="AF39" s="526" t="s">
        <v>253</v>
      </c>
      <c r="AG39" s="526" t="s">
        <v>63</v>
      </c>
      <c r="AH39" s="526" t="s">
        <v>64</v>
      </c>
      <c r="AI39" s="526" t="s">
        <v>15</v>
      </c>
      <c r="AJ39" s="509" t="s">
        <v>2</v>
      </c>
      <c r="AK39" s="528"/>
      <c r="AL39" s="515"/>
      <c r="AM39" s="515"/>
      <c r="AN39" s="515"/>
      <c r="AO39" s="515"/>
      <c r="AP39" s="510"/>
      <c r="AQ39" s="69"/>
      <c r="AS39" s="496"/>
      <c r="AT39" s="562"/>
      <c r="AU39" s="563"/>
      <c r="AV39" s="578"/>
      <c r="AW39" s="578"/>
      <c r="AX39" s="562"/>
      <c r="AY39" s="494" t="s">
        <v>307</v>
      </c>
      <c r="AZ39" s="553" t="s">
        <v>305</v>
      </c>
      <c r="BA39" s="553" t="s">
        <v>295</v>
      </c>
      <c r="BB39" s="553" t="s">
        <v>296</v>
      </c>
      <c r="BC39" s="553" t="s">
        <v>297</v>
      </c>
      <c r="BD39" s="659" t="s">
        <v>436</v>
      </c>
      <c r="BE39" s="69"/>
      <c r="BG39" s="78" t="s">
        <v>475</v>
      </c>
      <c r="BH39" s="6" t="s">
        <v>474</v>
      </c>
      <c r="BI39" s="468" t="s">
        <v>400</v>
      </c>
      <c r="BJ39" s="468"/>
      <c r="BK39" s="6">
        <v>392</v>
      </c>
      <c r="BL39" s="148">
        <f t="shared" si="3"/>
        <v>7252</v>
      </c>
      <c r="BM39" s="189">
        <v>18.5</v>
      </c>
      <c r="BN39" s="152" t="s">
        <v>808</v>
      </c>
      <c r="BO39" s="6" t="s">
        <v>532</v>
      </c>
      <c r="BP39" s="185" t="s">
        <v>509</v>
      </c>
      <c r="BQ39" s="6">
        <v>660</v>
      </c>
      <c r="BR39" s="173">
        <f t="shared" si="0"/>
        <v>18150</v>
      </c>
      <c r="BS39" s="118">
        <v>27.5</v>
      </c>
      <c r="BV39" s="536" t="s">
        <v>584</v>
      </c>
      <c r="BW39" s="537"/>
      <c r="BX39" s="537"/>
      <c r="BY39" s="538"/>
      <c r="BZ39" s="128" t="s">
        <v>585</v>
      </c>
      <c r="CA39" s="312">
        <v>5000</v>
      </c>
      <c r="CB39" s="332"/>
      <c r="CC39" s="199"/>
      <c r="CD39" s="317" t="s">
        <v>977</v>
      </c>
      <c r="CE39" s="106">
        <v>0.765</v>
      </c>
      <c r="CF39" s="307">
        <v>1.67</v>
      </c>
      <c r="CG39" s="345"/>
      <c r="CH39" s="373" t="s">
        <v>1056</v>
      </c>
      <c r="CI39" s="367" t="s">
        <v>1043</v>
      </c>
      <c r="CJ39" s="106">
        <v>50</v>
      </c>
      <c r="CK39" s="106">
        <v>4</v>
      </c>
      <c r="CL39" s="367" t="s">
        <v>1039</v>
      </c>
      <c r="CM39" s="258"/>
      <c r="CN39" s="352">
        <v>12780</v>
      </c>
    </row>
    <row r="40" spans="3:92" ht="14.25" customHeight="1" thickBot="1">
      <c r="C40" s="14" t="s">
        <v>35</v>
      </c>
      <c r="D40" s="15">
        <v>5980</v>
      </c>
      <c r="E40" s="15">
        <v>1190</v>
      </c>
      <c r="F40" s="15">
        <v>220</v>
      </c>
      <c r="G40" s="16">
        <v>2.15</v>
      </c>
      <c r="H40" s="53">
        <v>13200</v>
      </c>
      <c r="I40" s="12" t="s">
        <v>111</v>
      </c>
      <c r="J40" s="6">
        <v>3630</v>
      </c>
      <c r="K40" s="6">
        <v>120</v>
      </c>
      <c r="L40" s="6">
        <v>220</v>
      </c>
      <c r="M40" s="6">
        <v>0.24</v>
      </c>
      <c r="N40" s="246">
        <v>2150</v>
      </c>
      <c r="O40" s="20"/>
      <c r="P40" s="20"/>
      <c r="Q40" s="527" t="s">
        <v>79</v>
      </c>
      <c r="R40" s="526" t="s">
        <v>446</v>
      </c>
      <c r="S40" s="526" t="s">
        <v>447</v>
      </c>
      <c r="T40" s="526" t="s">
        <v>64</v>
      </c>
      <c r="U40" s="526" t="s">
        <v>387</v>
      </c>
      <c r="V40" s="509" t="s">
        <v>2</v>
      </c>
      <c r="W40" s="130" t="s">
        <v>335</v>
      </c>
      <c r="X40" s="59">
        <v>800</v>
      </c>
      <c r="Y40" s="59">
        <v>330</v>
      </c>
      <c r="Z40" s="59">
        <v>145</v>
      </c>
      <c r="AA40" s="59">
        <v>0.08</v>
      </c>
      <c r="AB40" s="284">
        <v>750</v>
      </c>
      <c r="AC40" s="20"/>
      <c r="AD40" s="20"/>
      <c r="AE40" s="528"/>
      <c r="AF40" s="515"/>
      <c r="AG40" s="515"/>
      <c r="AH40" s="515"/>
      <c r="AI40" s="515"/>
      <c r="AJ40" s="510"/>
      <c r="AK40" s="528"/>
      <c r="AL40" s="515"/>
      <c r="AM40" s="515"/>
      <c r="AN40" s="515"/>
      <c r="AO40" s="515"/>
      <c r="AP40" s="510"/>
      <c r="AQ40" s="69"/>
      <c r="AS40" s="78" t="s">
        <v>393</v>
      </c>
      <c r="AT40" s="617" t="s">
        <v>394</v>
      </c>
      <c r="AU40" s="618"/>
      <c r="AV40" s="6">
        <v>0.75</v>
      </c>
      <c r="AW40" s="100">
        <v>1125</v>
      </c>
      <c r="AX40" s="100">
        <v>1500</v>
      </c>
      <c r="AY40" s="495"/>
      <c r="AZ40" s="554"/>
      <c r="BA40" s="554"/>
      <c r="BB40" s="554"/>
      <c r="BC40" s="554"/>
      <c r="BD40" s="657"/>
      <c r="BE40" s="69"/>
      <c r="BG40" s="78" t="s">
        <v>476</v>
      </c>
      <c r="BH40" s="6" t="s">
        <v>474</v>
      </c>
      <c r="BI40" s="468" t="s">
        <v>400</v>
      </c>
      <c r="BJ40" s="468"/>
      <c r="BK40" s="6">
        <v>392</v>
      </c>
      <c r="BL40" s="148">
        <f t="shared" si="3"/>
        <v>7448</v>
      </c>
      <c r="BM40" s="189">
        <v>19</v>
      </c>
      <c r="BN40" s="152" t="s">
        <v>809</v>
      </c>
      <c r="BO40" s="6" t="s">
        <v>532</v>
      </c>
      <c r="BP40" s="185" t="s">
        <v>509</v>
      </c>
      <c r="BQ40" s="6">
        <v>660</v>
      </c>
      <c r="BR40" s="173" t="s">
        <v>750</v>
      </c>
      <c r="BS40" s="118" t="s">
        <v>750</v>
      </c>
      <c r="BV40" s="536" t="s">
        <v>587</v>
      </c>
      <c r="BW40" s="537"/>
      <c r="BX40" s="537"/>
      <c r="BY40" s="538"/>
      <c r="BZ40" s="128" t="s">
        <v>585</v>
      </c>
      <c r="CA40" s="312">
        <v>5000</v>
      </c>
      <c r="CB40" s="332"/>
      <c r="CC40" s="199"/>
      <c r="CD40" s="317" t="s">
        <v>978</v>
      </c>
      <c r="CE40" s="106">
        <v>0.76</v>
      </c>
      <c r="CF40" s="307">
        <v>1.61</v>
      </c>
      <c r="CG40" s="345"/>
      <c r="CH40" s="371"/>
      <c r="CI40" s="368"/>
      <c r="CJ40" s="106">
        <v>100</v>
      </c>
      <c r="CK40" s="106">
        <v>3</v>
      </c>
      <c r="CL40" s="368"/>
      <c r="CM40" s="258"/>
      <c r="CN40" s="352">
        <v>12780</v>
      </c>
    </row>
    <row r="41" spans="3:92" ht="14.25" customHeight="1" thickBot="1">
      <c r="C41" s="14" t="s">
        <v>36</v>
      </c>
      <c r="D41" s="15">
        <v>5680</v>
      </c>
      <c r="E41" s="15">
        <v>1190</v>
      </c>
      <c r="F41" s="15">
        <v>220</v>
      </c>
      <c r="G41" s="16">
        <v>2.075</v>
      </c>
      <c r="H41" s="53">
        <v>12300</v>
      </c>
      <c r="I41" s="13" t="s">
        <v>112</v>
      </c>
      <c r="J41" s="11">
        <v>3890</v>
      </c>
      <c r="K41" s="11">
        <v>120</v>
      </c>
      <c r="L41" s="11">
        <v>220</v>
      </c>
      <c r="M41" s="11">
        <v>0.257</v>
      </c>
      <c r="N41" s="247">
        <v>2680</v>
      </c>
      <c r="O41" s="20"/>
      <c r="P41" s="20"/>
      <c r="Q41" s="528"/>
      <c r="R41" s="515"/>
      <c r="S41" s="515"/>
      <c r="T41" s="515"/>
      <c r="U41" s="515"/>
      <c r="V41" s="510"/>
      <c r="W41" s="61" t="s">
        <v>336</v>
      </c>
      <c r="X41" s="6">
        <v>900</v>
      </c>
      <c r="Y41" s="6">
        <v>330</v>
      </c>
      <c r="Z41" s="6">
        <v>145</v>
      </c>
      <c r="AA41" s="6">
        <v>0.09</v>
      </c>
      <c r="AB41" s="285">
        <v>800</v>
      </c>
      <c r="AC41" s="20"/>
      <c r="AD41" s="20"/>
      <c r="AE41" s="78" t="s">
        <v>123</v>
      </c>
      <c r="AF41" s="7">
        <v>200</v>
      </c>
      <c r="AG41" s="7">
        <v>200</v>
      </c>
      <c r="AH41" s="7">
        <v>90</v>
      </c>
      <c r="AI41" s="7">
        <v>0.01</v>
      </c>
      <c r="AJ41" s="269">
        <v>380</v>
      </c>
      <c r="AK41" s="61" t="s">
        <v>219</v>
      </c>
      <c r="AL41" s="6">
        <v>700</v>
      </c>
      <c r="AM41" s="6">
        <v>290</v>
      </c>
      <c r="AN41" s="6">
        <v>70</v>
      </c>
      <c r="AO41" s="6">
        <v>0.15</v>
      </c>
      <c r="AP41" s="290">
        <v>1700</v>
      </c>
      <c r="AQ41" s="77"/>
      <c r="AS41" s="396" t="s">
        <v>612</v>
      </c>
      <c r="AT41" s="397"/>
      <c r="AU41" s="397"/>
      <c r="AV41" s="397"/>
      <c r="AW41" s="397"/>
      <c r="AX41" s="397"/>
      <c r="AY41" s="496"/>
      <c r="AZ41" s="578"/>
      <c r="BA41" s="578"/>
      <c r="BB41" s="578"/>
      <c r="BC41" s="578"/>
      <c r="BD41" s="658"/>
      <c r="BE41" s="77"/>
      <c r="BG41" s="78" t="s">
        <v>514</v>
      </c>
      <c r="BH41" s="6" t="s">
        <v>474</v>
      </c>
      <c r="BI41" s="468" t="s">
        <v>400</v>
      </c>
      <c r="BJ41" s="468"/>
      <c r="BK41" s="6">
        <v>392</v>
      </c>
      <c r="BL41" s="148">
        <f t="shared" si="3"/>
        <v>7840</v>
      </c>
      <c r="BM41" s="189">
        <v>20</v>
      </c>
      <c r="BN41" s="152" t="s">
        <v>504</v>
      </c>
      <c r="BO41" s="6" t="s">
        <v>532</v>
      </c>
      <c r="BP41" s="185" t="s">
        <v>509</v>
      </c>
      <c r="BQ41" s="6">
        <v>660</v>
      </c>
      <c r="BR41" s="173">
        <f t="shared" si="0"/>
        <v>14520</v>
      </c>
      <c r="BS41" s="118">
        <v>22</v>
      </c>
      <c r="BV41" s="536" t="s">
        <v>589</v>
      </c>
      <c r="BW41" s="537"/>
      <c r="BX41" s="537"/>
      <c r="BY41" s="538"/>
      <c r="BZ41" s="128" t="s">
        <v>585</v>
      </c>
      <c r="CA41" s="312">
        <v>5000</v>
      </c>
      <c r="CB41" s="332"/>
      <c r="CC41" s="199"/>
      <c r="CD41" s="317" t="s">
        <v>979</v>
      </c>
      <c r="CE41" s="106">
        <v>1.02</v>
      </c>
      <c r="CF41" s="307">
        <v>2.22</v>
      </c>
      <c r="CG41" s="345"/>
      <c r="CH41" s="372"/>
      <c r="CI41" s="369"/>
      <c r="CJ41" s="106">
        <v>150</v>
      </c>
      <c r="CK41" s="6"/>
      <c r="CL41" s="369"/>
      <c r="CM41" s="258"/>
      <c r="CN41" s="351"/>
    </row>
    <row r="42" spans="3:92" ht="14.25" customHeight="1" thickBot="1">
      <c r="C42" s="14" t="s">
        <v>37</v>
      </c>
      <c r="D42" s="15">
        <v>5380</v>
      </c>
      <c r="E42" s="15">
        <v>1190</v>
      </c>
      <c r="F42" s="15">
        <v>220</v>
      </c>
      <c r="G42" s="16">
        <v>1.95</v>
      </c>
      <c r="H42" s="53">
        <v>11900</v>
      </c>
      <c r="I42" s="81" t="s">
        <v>68</v>
      </c>
      <c r="J42" s="59">
        <v>1420</v>
      </c>
      <c r="K42" s="59">
        <v>380</v>
      </c>
      <c r="L42" s="59">
        <v>220</v>
      </c>
      <c r="M42" s="59">
        <v>0.297</v>
      </c>
      <c r="N42" s="249">
        <v>2650</v>
      </c>
      <c r="O42" s="20"/>
      <c r="P42" s="20"/>
      <c r="Q42" s="78" t="s">
        <v>445</v>
      </c>
      <c r="R42" s="6" t="s">
        <v>450</v>
      </c>
      <c r="S42" s="6" t="s">
        <v>452</v>
      </c>
      <c r="T42" s="6">
        <v>120</v>
      </c>
      <c r="U42" s="6">
        <v>16</v>
      </c>
      <c r="V42" s="30"/>
      <c r="W42" s="61" t="s">
        <v>337</v>
      </c>
      <c r="X42" s="6">
        <v>1000</v>
      </c>
      <c r="Y42" s="6">
        <v>330</v>
      </c>
      <c r="Z42" s="6">
        <v>145</v>
      </c>
      <c r="AA42" s="6">
        <v>0.1</v>
      </c>
      <c r="AB42" s="285">
        <v>850</v>
      </c>
      <c r="AC42" s="20"/>
      <c r="AD42" s="20"/>
      <c r="AE42" s="78" t="s">
        <v>124</v>
      </c>
      <c r="AF42" s="7">
        <v>200</v>
      </c>
      <c r="AG42" s="7">
        <v>300</v>
      </c>
      <c r="AH42" s="7">
        <v>90</v>
      </c>
      <c r="AI42" s="7">
        <v>0.013</v>
      </c>
      <c r="AJ42" s="269">
        <v>450</v>
      </c>
      <c r="AK42" s="61" t="s">
        <v>168</v>
      </c>
      <c r="AL42" s="6">
        <v>700</v>
      </c>
      <c r="AM42" s="6">
        <v>590</v>
      </c>
      <c r="AN42" s="6">
        <v>70</v>
      </c>
      <c r="AO42" s="6">
        <v>0.26</v>
      </c>
      <c r="AP42" s="290">
        <v>2000</v>
      </c>
      <c r="AQ42" s="77"/>
      <c r="AS42" s="399"/>
      <c r="AT42" s="400"/>
      <c r="AU42" s="400"/>
      <c r="AV42" s="400"/>
      <c r="AW42" s="400"/>
      <c r="AX42" s="400"/>
      <c r="AY42" s="80" t="s">
        <v>464</v>
      </c>
      <c r="AZ42" s="6" t="s">
        <v>300</v>
      </c>
      <c r="BA42" s="6">
        <v>80</v>
      </c>
      <c r="BB42" s="6">
        <v>12.5</v>
      </c>
      <c r="BC42" s="32">
        <f>BD42*2</f>
        <v>0</v>
      </c>
      <c r="BD42" s="65"/>
      <c r="BE42" s="77"/>
      <c r="BG42" s="78" t="s">
        <v>477</v>
      </c>
      <c r="BH42" s="6" t="s">
        <v>474</v>
      </c>
      <c r="BI42" s="468" t="s">
        <v>400</v>
      </c>
      <c r="BJ42" s="468"/>
      <c r="BK42" s="6">
        <v>392</v>
      </c>
      <c r="BL42" s="148">
        <f t="shared" si="3"/>
        <v>8624</v>
      </c>
      <c r="BM42" s="189">
        <v>22</v>
      </c>
      <c r="BN42" s="204" t="s">
        <v>810</v>
      </c>
      <c r="BO42" s="58" t="s">
        <v>532</v>
      </c>
      <c r="BP42" s="211" t="s">
        <v>509</v>
      </c>
      <c r="BQ42" s="58">
        <v>660</v>
      </c>
      <c r="BR42" s="270" t="s">
        <v>750</v>
      </c>
      <c r="BS42" s="126" t="s">
        <v>750</v>
      </c>
      <c r="BV42" s="530" t="s">
        <v>590</v>
      </c>
      <c r="BW42" s="531"/>
      <c r="BX42" s="531"/>
      <c r="BY42" s="532"/>
      <c r="BZ42" s="139" t="s">
        <v>572</v>
      </c>
      <c r="CA42" s="312">
        <v>1275</v>
      </c>
      <c r="CB42" s="346" t="s">
        <v>980</v>
      </c>
      <c r="CC42" s="315"/>
      <c r="CD42" s="316" t="s">
        <v>976</v>
      </c>
      <c r="CE42" s="106">
        <v>0.57</v>
      </c>
      <c r="CF42" s="307">
        <v>0.68</v>
      </c>
      <c r="CG42" s="345"/>
      <c r="CH42" s="373" t="s">
        <v>1057</v>
      </c>
      <c r="CI42" s="367" t="s">
        <v>1044</v>
      </c>
      <c r="CJ42" s="106">
        <v>50</v>
      </c>
      <c r="CK42" s="6">
        <v>6</v>
      </c>
      <c r="CL42" s="367" t="s">
        <v>1039</v>
      </c>
      <c r="CM42" s="356">
        <v>1982</v>
      </c>
      <c r="CN42" s="353">
        <v>9180</v>
      </c>
    </row>
    <row r="43" spans="3:92" ht="14.25" customHeight="1" thickBot="1">
      <c r="C43" s="14" t="s">
        <v>38</v>
      </c>
      <c r="D43" s="15">
        <v>5080</v>
      </c>
      <c r="E43" s="15">
        <v>1190</v>
      </c>
      <c r="F43" s="15">
        <v>220</v>
      </c>
      <c r="G43" s="16">
        <v>1.825</v>
      </c>
      <c r="H43" s="53">
        <v>11700</v>
      </c>
      <c r="I43" s="12" t="s">
        <v>69</v>
      </c>
      <c r="J43" s="6">
        <v>1550</v>
      </c>
      <c r="K43" s="6">
        <v>380</v>
      </c>
      <c r="L43" s="6">
        <v>220</v>
      </c>
      <c r="M43" s="6">
        <v>0.325</v>
      </c>
      <c r="N43" s="246">
        <v>2950</v>
      </c>
      <c r="O43" s="20"/>
      <c r="P43" s="20"/>
      <c r="Q43" s="78" t="s">
        <v>448</v>
      </c>
      <c r="R43" s="6" t="s">
        <v>451</v>
      </c>
      <c r="S43" s="6" t="s">
        <v>453</v>
      </c>
      <c r="T43" s="6">
        <v>120</v>
      </c>
      <c r="U43" s="6">
        <v>29</v>
      </c>
      <c r="V43" s="30"/>
      <c r="W43" s="61" t="s">
        <v>182</v>
      </c>
      <c r="X43" s="6">
        <v>1050</v>
      </c>
      <c r="Y43" s="6">
        <v>330</v>
      </c>
      <c r="Z43" s="6">
        <v>145</v>
      </c>
      <c r="AA43" s="6">
        <v>0.11</v>
      </c>
      <c r="AB43" s="285">
        <v>900</v>
      </c>
      <c r="AC43" s="20"/>
      <c r="AD43" s="20"/>
      <c r="AE43" s="78" t="s">
        <v>125</v>
      </c>
      <c r="AF43" s="49">
        <v>400</v>
      </c>
      <c r="AG43" s="49">
        <v>400</v>
      </c>
      <c r="AH43" s="49">
        <v>90</v>
      </c>
      <c r="AI43" s="49">
        <v>0.04</v>
      </c>
      <c r="AJ43" s="269">
        <v>700</v>
      </c>
      <c r="AK43" s="61" t="s">
        <v>169</v>
      </c>
      <c r="AL43" s="6">
        <v>700</v>
      </c>
      <c r="AM43" s="6">
        <v>890</v>
      </c>
      <c r="AN43" s="6">
        <v>70</v>
      </c>
      <c r="AO43" s="6">
        <v>0.38</v>
      </c>
      <c r="AP43" s="290">
        <v>2200</v>
      </c>
      <c r="AQ43" s="35"/>
      <c r="AS43" s="494" t="s">
        <v>307</v>
      </c>
      <c r="AT43" s="553" t="s">
        <v>305</v>
      </c>
      <c r="AU43" s="553" t="s">
        <v>295</v>
      </c>
      <c r="AV43" s="697" t="s">
        <v>296</v>
      </c>
      <c r="AW43" s="553" t="s">
        <v>297</v>
      </c>
      <c r="AX43" s="558" t="s">
        <v>436</v>
      </c>
      <c r="AY43" s="80" t="s">
        <v>374</v>
      </c>
      <c r="AZ43" s="6" t="s">
        <v>301</v>
      </c>
      <c r="BA43" s="6">
        <v>64</v>
      </c>
      <c r="BB43" s="6">
        <v>10</v>
      </c>
      <c r="BC43" s="32">
        <f>BD43*2</f>
        <v>0</v>
      </c>
      <c r="BD43" s="65"/>
      <c r="BE43" s="35"/>
      <c r="BG43" s="91" t="s">
        <v>481</v>
      </c>
      <c r="BH43" s="11" t="s">
        <v>474</v>
      </c>
      <c r="BI43" s="475" t="s">
        <v>400</v>
      </c>
      <c r="BJ43" s="475"/>
      <c r="BK43" s="11">
        <v>392</v>
      </c>
      <c r="BL43" s="213">
        <f t="shared" si="3"/>
        <v>0</v>
      </c>
      <c r="BM43" s="113"/>
      <c r="BN43" s="710" t="s">
        <v>879</v>
      </c>
      <c r="BO43" s="710" t="s">
        <v>303</v>
      </c>
      <c r="BP43" s="710">
        <v>24</v>
      </c>
      <c r="BQ43" s="710">
        <v>3.8</v>
      </c>
      <c r="BR43" s="710">
        <v>6300</v>
      </c>
      <c r="BS43" s="711">
        <v>4200</v>
      </c>
      <c r="BV43" s="456" t="s">
        <v>592</v>
      </c>
      <c r="BW43" s="457"/>
      <c r="BX43" s="457"/>
      <c r="BY43" s="458"/>
      <c r="BZ43" s="453" t="s">
        <v>705</v>
      </c>
      <c r="CA43" s="529" t="s">
        <v>2</v>
      </c>
      <c r="CB43" s="332"/>
      <c r="CC43" s="199"/>
      <c r="CD43" s="316" t="s">
        <v>978</v>
      </c>
      <c r="CE43" s="106">
        <v>0.765</v>
      </c>
      <c r="CF43" s="307">
        <v>0.91</v>
      </c>
      <c r="CG43" s="345"/>
      <c r="CH43" s="371"/>
      <c r="CI43" s="368"/>
      <c r="CJ43" s="106">
        <v>100</v>
      </c>
      <c r="CK43" s="6">
        <v>3</v>
      </c>
      <c r="CL43" s="368"/>
      <c r="CM43" s="356">
        <v>1982</v>
      </c>
      <c r="CN43" s="353">
        <v>9180</v>
      </c>
    </row>
    <row r="44" spans="3:92" ht="14.25" customHeight="1" thickBot="1">
      <c r="C44" s="14" t="s">
        <v>39</v>
      </c>
      <c r="D44" s="15">
        <v>4780</v>
      </c>
      <c r="E44" s="15">
        <v>1190</v>
      </c>
      <c r="F44" s="15">
        <v>220</v>
      </c>
      <c r="G44" s="16">
        <v>1.725</v>
      </c>
      <c r="H44" s="53">
        <v>11200</v>
      </c>
      <c r="I44" s="12" t="s">
        <v>70</v>
      </c>
      <c r="J44" s="6">
        <v>1810</v>
      </c>
      <c r="K44" s="6">
        <v>380</v>
      </c>
      <c r="L44" s="6">
        <v>220</v>
      </c>
      <c r="M44" s="6">
        <v>0.378</v>
      </c>
      <c r="N44" s="246">
        <v>3600</v>
      </c>
      <c r="O44" s="20"/>
      <c r="P44" s="20"/>
      <c r="Q44" s="91" t="s">
        <v>449</v>
      </c>
      <c r="R44" s="11" t="s">
        <v>452</v>
      </c>
      <c r="S44" s="11" t="s">
        <v>454</v>
      </c>
      <c r="T44" s="11">
        <v>120</v>
      </c>
      <c r="U44" s="11">
        <v>44</v>
      </c>
      <c r="V44" s="31"/>
      <c r="W44" s="61" t="s">
        <v>183</v>
      </c>
      <c r="X44" s="6">
        <v>1200</v>
      </c>
      <c r="Y44" s="6">
        <v>330</v>
      </c>
      <c r="Z44" s="6">
        <v>145</v>
      </c>
      <c r="AA44" s="6">
        <v>0.13</v>
      </c>
      <c r="AB44" s="285">
        <v>1000</v>
      </c>
      <c r="AC44" s="20"/>
      <c r="AD44" s="20"/>
      <c r="AE44" s="78" t="s">
        <v>242</v>
      </c>
      <c r="AF44" s="49">
        <v>500</v>
      </c>
      <c r="AG44" s="49">
        <v>500</v>
      </c>
      <c r="AH44" s="49">
        <v>140</v>
      </c>
      <c r="AI44" s="49">
        <v>0.09</v>
      </c>
      <c r="AJ44" s="269">
        <v>1100</v>
      </c>
      <c r="AK44" s="61" t="s">
        <v>170</v>
      </c>
      <c r="AL44" s="6">
        <v>1000</v>
      </c>
      <c r="AM44" s="6">
        <v>590</v>
      </c>
      <c r="AN44" s="6">
        <v>80</v>
      </c>
      <c r="AO44" s="6">
        <v>0.4</v>
      </c>
      <c r="AP44" s="290">
        <v>2500</v>
      </c>
      <c r="AQ44" s="35"/>
      <c r="AS44" s="495"/>
      <c r="AT44" s="554"/>
      <c r="AU44" s="554"/>
      <c r="AV44" s="698"/>
      <c r="AW44" s="554"/>
      <c r="AX44" s="560"/>
      <c r="AY44" s="80" t="s">
        <v>375</v>
      </c>
      <c r="AZ44" s="6" t="s">
        <v>302</v>
      </c>
      <c r="BA44" s="6">
        <v>40</v>
      </c>
      <c r="BB44" s="6">
        <v>6.25</v>
      </c>
      <c r="BC44" s="32">
        <f>BD44*2</f>
        <v>0</v>
      </c>
      <c r="BD44" s="65"/>
      <c r="BE44" s="35"/>
      <c r="BG44" s="125" t="s">
        <v>512</v>
      </c>
      <c r="BH44" s="59" t="s">
        <v>474</v>
      </c>
      <c r="BI44" s="688" t="s">
        <v>400</v>
      </c>
      <c r="BJ44" s="689"/>
      <c r="BK44" s="59">
        <v>392</v>
      </c>
      <c r="BL44" s="243">
        <f t="shared" si="3"/>
        <v>5880</v>
      </c>
      <c r="BM44" s="192">
        <v>15</v>
      </c>
      <c r="BN44" s="419" t="s">
        <v>534</v>
      </c>
      <c r="BO44" s="419"/>
      <c r="BP44" s="419"/>
      <c r="BQ44" s="419"/>
      <c r="BR44" s="419"/>
      <c r="BS44" s="615"/>
      <c r="BV44" s="459"/>
      <c r="BW44" s="460"/>
      <c r="BX44" s="460"/>
      <c r="BY44" s="461"/>
      <c r="BZ44" s="454"/>
      <c r="CA44" s="446"/>
      <c r="CB44" s="332"/>
      <c r="CC44" s="199"/>
      <c r="CD44" s="316" t="s">
        <v>977</v>
      </c>
      <c r="CE44" s="106">
        <v>0.765</v>
      </c>
      <c r="CF44" s="307">
        <v>0.83</v>
      </c>
      <c r="CG44" s="345"/>
      <c r="CH44" s="372"/>
      <c r="CI44" s="369"/>
      <c r="CJ44" s="106">
        <v>150</v>
      </c>
      <c r="CK44" s="6"/>
      <c r="CL44" s="369"/>
      <c r="CM44" s="307"/>
      <c r="CN44" s="351"/>
    </row>
    <row r="45" spans="3:95" ht="14.25" customHeight="1" thickBot="1">
      <c r="C45" s="14" t="s">
        <v>40</v>
      </c>
      <c r="D45" s="15">
        <v>4480</v>
      </c>
      <c r="E45" s="15">
        <v>1190</v>
      </c>
      <c r="F45" s="15">
        <v>220</v>
      </c>
      <c r="G45" s="16">
        <v>1.65</v>
      </c>
      <c r="H45" s="53">
        <v>9900</v>
      </c>
      <c r="I45" s="12" t="s">
        <v>71</v>
      </c>
      <c r="J45" s="6">
        <v>2070</v>
      </c>
      <c r="K45" s="6">
        <v>380</v>
      </c>
      <c r="L45" s="6">
        <v>220</v>
      </c>
      <c r="M45" s="6">
        <v>0.433</v>
      </c>
      <c r="N45" s="246">
        <v>4300</v>
      </c>
      <c r="O45" s="20"/>
      <c r="P45" s="20"/>
      <c r="Q45" s="396" t="s">
        <v>196</v>
      </c>
      <c r="R45" s="397"/>
      <c r="S45" s="397"/>
      <c r="T45" s="397"/>
      <c r="U45" s="397"/>
      <c r="V45" s="402"/>
      <c r="W45" s="61" t="s">
        <v>208</v>
      </c>
      <c r="X45" s="6">
        <v>1350</v>
      </c>
      <c r="Y45" s="6">
        <v>330</v>
      </c>
      <c r="Z45" s="6">
        <v>145</v>
      </c>
      <c r="AA45" s="6">
        <v>0.15</v>
      </c>
      <c r="AB45" s="285">
        <v>1100</v>
      </c>
      <c r="AC45" s="20"/>
      <c r="AD45" s="20"/>
      <c r="AE45" s="78" t="s">
        <v>243</v>
      </c>
      <c r="AF45" s="49">
        <v>550</v>
      </c>
      <c r="AG45" s="49">
        <v>650</v>
      </c>
      <c r="AH45" s="49">
        <v>140</v>
      </c>
      <c r="AI45" s="49">
        <v>0.13</v>
      </c>
      <c r="AJ45" s="269">
        <v>1800</v>
      </c>
      <c r="AK45" s="61" t="s">
        <v>171</v>
      </c>
      <c r="AL45" s="6">
        <v>1000</v>
      </c>
      <c r="AM45" s="6">
        <v>890</v>
      </c>
      <c r="AN45" s="6">
        <v>80</v>
      </c>
      <c r="AO45" s="6">
        <v>0.6</v>
      </c>
      <c r="AP45" s="290">
        <v>2800</v>
      </c>
      <c r="AQ45" s="35"/>
      <c r="AS45" s="496"/>
      <c r="AT45" s="578"/>
      <c r="AU45" s="578"/>
      <c r="AV45" s="699"/>
      <c r="AW45" s="578"/>
      <c r="AX45" s="562"/>
      <c r="AY45" s="182" t="s">
        <v>376</v>
      </c>
      <c r="AZ45" s="58" t="s">
        <v>303</v>
      </c>
      <c r="BA45" s="58">
        <v>32</v>
      </c>
      <c r="BB45" s="58">
        <v>5</v>
      </c>
      <c r="BC45" s="32">
        <f>BD45*2</f>
        <v>0</v>
      </c>
      <c r="BD45" s="65"/>
      <c r="BE45" s="35"/>
      <c r="BG45" s="78" t="s">
        <v>478</v>
      </c>
      <c r="BH45" s="47" t="s">
        <v>474</v>
      </c>
      <c r="BI45" s="573" t="s">
        <v>400</v>
      </c>
      <c r="BJ45" s="574"/>
      <c r="BK45" s="6">
        <v>392</v>
      </c>
      <c r="BL45" s="147">
        <f t="shared" si="3"/>
        <v>6076</v>
      </c>
      <c r="BM45" s="150">
        <v>15.5</v>
      </c>
      <c r="BN45" s="421"/>
      <c r="BO45" s="421"/>
      <c r="BP45" s="421"/>
      <c r="BQ45" s="421"/>
      <c r="BR45" s="421"/>
      <c r="BS45" s="616"/>
      <c r="BV45" s="533" t="s">
        <v>747</v>
      </c>
      <c r="BW45" s="534"/>
      <c r="BX45" s="534"/>
      <c r="BY45" s="535"/>
      <c r="BZ45" s="140" t="s">
        <v>707</v>
      </c>
      <c r="CA45" s="336">
        <v>289</v>
      </c>
      <c r="CB45" s="332"/>
      <c r="CC45" s="199"/>
      <c r="CD45" s="316" t="s">
        <v>979</v>
      </c>
      <c r="CE45" s="106">
        <v>1.02</v>
      </c>
      <c r="CF45" s="307">
        <v>1.11</v>
      </c>
      <c r="CG45" s="345"/>
      <c r="CH45" s="322" t="s">
        <v>1058</v>
      </c>
      <c r="CI45" s="316" t="s">
        <v>1045</v>
      </c>
      <c r="CJ45" s="106">
        <v>50</v>
      </c>
      <c r="CK45" s="6">
        <v>4</v>
      </c>
      <c r="CL45" s="316" t="s">
        <v>1039</v>
      </c>
      <c r="CM45" s="356">
        <v>3120</v>
      </c>
      <c r="CN45" s="353">
        <v>21610</v>
      </c>
      <c r="CP45" s="307"/>
      <c r="CQ45" s="307"/>
    </row>
    <row r="46" spans="3:95" ht="14.25" customHeight="1" thickBot="1">
      <c r="C46" s="14" t="s">
        <v>41</v>
      </c>
      <c r="D46" s="15">
        <v>4180</v>
      </c>
      <c r="E46" s="15">
        <v>1190</v>
      </c>
      <c r="F46" s="15">
        <v>220</v>
      </c>
      <c r="G46" s="16">
        <v>1.525</v>
      </c>
      <c r="H46" s="53">
        <v>9100</v>
      </c>
      <c r="I46" s="12" t="s">
        <v>72</v>
      </c>
      <c r="J46" s="6">
        <v>2720</v>
      </c>
      <c r="K46" s="6">
        <v>380</v>
      </c>
      <c r="L46" s="6">
        <v>220</v>
      </c>
      <c r="M46" s="6">
        <v>0.568</v>
      </c>
      <c r="N46" s="246">
        <v>6450</v>
      </c>
      <c r="O46" s="20"/>
      <c r="P46" s="20"/>
      <c r="Q46" s="399"/>
      <c r="R46" s="400"/>
      <c r="S46" s="400"/>
      <c r="T46" s="400"/>
      <c r="U46" s="400"/>
      <c r="V46" s="403"/>
      <c r="W46" s="62" t="s">
        <v>209</v>
      </c>
      <c r="X46" s="6">
        <v>1500</v>
      </c>
      <c r="Y46" s="6">
        <v>330</v>
      </c>
      <c r="Z46" s="6">
        <v>145</v>
      </c>
      <c r="AA46" s="6">
        <v>0.16</v>
      </c>
      <c r="AB46" s="285">
        <v>1250</v>
      </c>
      <c r="AC46" s="20"/>
      <c r="AD46" s="20"/>
      <c r="AE46" s="78" t="s">
        <v>244</v>
      </c>
      <c r="AF46" s="49">
        <v>650</v>
      </c>
      <c r="AG46" s="49">
        <v>750</v>
      </c>
      <c r="AH46" s="49">
        <v>140</v>
      </c>
      <c r="AI46" s="49">
        <v>0.18</v>
      </c>
      <c r="AJ46" s="269">
        <v>2800</v>
      </c>
      <c r="AK46" s="61" t="s">
        <v>172</v>
      </c>
      <c r="AL46" s="6">
        <v>1500</v>
      </c>
      <c r="AM46" s="6">
        <v>590</v>
      </c>
      <c r="AN46" s="6">
        <v>90</v>
      </c>
      <c r="AO46" s="6">
        <v>0.67</v>
      </c>
      <c r="AP46" s="290">
        <v>3500</v>
      </c>
      <c r="AQ46" s="35"/>
      <c r="AS46" s="80" t="s">
        <v>607</v>
      </c>
      <c r="AT46" s="6" t="s">
        <v>298</v>
      </c>
      <c r="AU46" s="6">
        <v>72</v>
      </c>
      <c r="AV46" s="132">
        <v>11.25</v>
      </c>
      <c r="AW46" s="100"/>
      <c r="AX46" s="100"/>
      <c r="AY46" s="718" t="s">
        <v>738</v>
      </c>
      <c r="AZ46" s="719"/>
      <c r="BA46" s="719"/>
      <c r="BB46" s="719"/>
      <c r="BC46" s="719"/>
      <c r="BD46" s="720"/>
      <c r="BE46" s="35"/>
      <c r="BG46" s="92" t="s">
        <v>479</v>
      </c>
      <c r="BH46" s="47" t="s">
        <v>474</v>
      </c>
      <c r="BI46" s="569" t="s">
        <v>400</v>
      </c>
      <c r="BJ46" s="570"/>
      <c r="BK46" s="47">
        <v>392</v>
      </c>
      <c r="BL46" s="147">
        <f t="shared" si="3"/>
        <v>6272</v>
      </c>
      <c r="BM46" s="150">
        <v>16</v>
      </c>
      <c r="BN46" s="559" t="s">
        <v>465</v>
      </c>
      <c r="BO46" s="486" t="s">
        <v>459</v>
      </c>
      <c r="BP46" s="486" t="s">
        <v>460</v>
      </c>
      <c r="BQ46" s="486" t="s">
        <v>431</v>
      </c>
      <c r="BR46" s="486" t="s">
        <v>297</v>
      </c>
      <c r="BS46" s="690" t="s">
        <v>463</v>
      </c>
      <c r="BV46" s="536" t="s">
        <v>708</v>
      </c>
      <c r="BW46" s="537"/>
      <c r="BX46" s="537"/>
      <c r="BY46" s="538"/>
      <c r="BZ46" s="129" t="s">
        <v>707</v>
      </c>
      <c r="CA46" s="312">
        <v>314</v>
      </c>
      <c r="CB46" s="332"/>
      <c r="CC46" s="199"/>
      <c r="CD46" s="316" t="s">
        <v>981</v>
      </c>
      <c r="CE46" s="106">
        <v>2</v>
      </c>
      <c r="CF46" s="307">
        <v>2.2</v>
      </c>
      <c r="CG46" s="345"/>
      <c r="CH46" s="322" t="s">
        <v>1066</v>
      </c>
      <c r="CI46" s="307"/>
      <c r="CJ46" s="106"/>
      <c r="CK46" s="6"/>
      <c r="CL46" s="316" t="s">
        <v>1046</v>
      </c>
      <c r="CM46" s="258">
        <v>2000</v>
      </c>
      <c r="CN46" s="352" t="s">
        <v>1067</v>
      </c>
      <c r="CP46" s="356"/>
      <c r="CQ46" s="258"/>
    </row>
    <row r="47" spans="3:95" ht="14.25" customHeight="1" thickBot="1">
      <c r="C47" s="14" t="s">
        <v>42</v>
      </c>
      <c r="D47" s="15">
        <v>3880</v>
      </c>
      <c r="E47" s="15">
        <v>1190</v>
      </c>
      <c r="F47" s="15">
        <v>220</v>
      </c>
      <c r="G47" s="16">
        <v>1.44</v>
      </c>
      <c r="H47" s="53">
        <v>8200</v>
      </c>
      <c r="I47" s="13" t="s">
        <v>73</v>
      </c>
      <c r="J47" s="11">
        <v>2980</v>
      </c>
      <c r="K47" s="11">
        <v>380</v>
      </c>
      <c r="L47" s="11">
        <v>220</v>
      </c>
      <c r="M47" s="11">
        <v>0.623</v>
      </c>
      <c r="N47" s="247">
        <v>4200</v>
      </c>
      <c r="O47" s="20"/>
      <c r="P47" s="20"/>
      <c r="Q47" s="504" t="s">
        <v>79</v>
      </c>
      <c r="R47" s="491" t="s">
        <v>253</v>
      </c>
      <c r="S47" s="491" t="s">
        <v>63</v>
      </c>
      <c r="T47" s="590" t="s">
        <v>715</v>
      </c>
      <c r="U47" s="491" t="s">
        <v>15</v>
      </c>
      <c r="V47" s="588" t="s">
        <v>2</v>
      </c>
      <c r="W47" s="61" t="s">
        <v>344</v>
      </c>
      <c r="X47" s="6">
        <v>1650</v>
      </c>
      <c r="Y47" s="6">
        <v>330</v>
      </c>
      <c r="Z47" s="6">
        <v>145</v>
      </c>
      <c r="AA47" s="6">
        <v>0.18</v>
      </c>
      <c r="AB47" s="285">
        <v>2000</v>
      </c>
      <c r="AC47" s="20"/>
      <c r="AD47" s="20"/>
      <c r="AE47" s="78" t="s">
        <v>245</v>
      </c>
      <c r="AF47" s="49">
        <v>750</v>
      </c>
      <c r="AG47" s="49">
        <v>850</v>
      </c>
      <c r="AH47" s="49">
        <v>140</v>
      </c>
      <c r="AI47" s="49">
        <v>0.23</v>
      </c>
      <c r="AJ47" s="269">
        <v>4200</v>
      </c>
      <c r="AK47" s="61" t="s">
        <v>173</v>
      </c>
      <c r="AL47" s="6">
        <v>1500</v>
      </c>
      <c r="AM47" s="6">
        <v>890</v>
      </c>
      <c r="AN47" s="6">
        <v>90</v>
      </c>
      <c r="AO47" s="6">
        <v>1</v>
      </c>
      <c r="AP47" s="290">
        <v>4100</v>
      </c>
      <c r="AQ47" s="35"/>
      <c r="AS47" s="80" t="s">
        <v>608</v>
      </c>
      <c r="AT47" s="6" t="s">
        <v>300</v>
      </c>
      <c r="AU47" s="6">
        <v>48</v>
      </c>
      <c r="AV47" s="132">
        <v>7.5</v>
      </c>
      <c r="AW47" s="100"/>
      <c r="AX47" s="103"/>
      <c r="AY47" s="575" t="s">
        <v>736</v>
      </c>
      <c r="AZ47" s="576"/>
      <c r="BA47" s="576"/>
      <c r="BB47" s="576"/>
      <c r="BC47" s="576"/>
      <c r="BD47" s="577"/>
      <c r="BE47" s="35"/>
      <c r="BG47" s="92" t="s">
        <v>513</v>
      </c>
      <c r="BH47" s="47" t="s">
        <v>474</v>
      </c>
      <c r="BI47" s="569" t="s">
        <v>400</v>
      </c>
      <c r="BJ47" s="570"/>
      <c r="BK47" s="58">
        <v>392</v>
      </c>
      <c r="BL47" s="147">
        <f t="shared" si="3"/>
        <v>6664</v>
      </c>
      <c r="BM47" s="206">
        <v>17</v>
      </c>
      <c r="BN47" s="561"/>
      <c r="BO47" s="488"/>
      <c r="BP47" s="488"/>
      <c r="BQ47" s="488"/>
      <c r="BR47" s="488"/>
      <c r="BS47" s="691"/>
      <c r="BV47" s="536" t="s">
        <v>709</v>
      </c>
      <c r="BW47" s="537"/>
      <c r="BX47" s="537"/>
      <c r="BY47" s="538"/>
      <c r="BZ47" s="129" t="s">
        <v>707</v>
      </c>
      <c r="CA47" s="312">
        <v>290</v>
      </c>
      <c r="CB47" s="346" t="s">
        <v>982</v>
      </c>
      <c r="CC47" s="315"/>
      <c r="CD47" s="316" t="s">
        <v>983</v>
      </c>
      <c r="CE47" s="106">
        <v>0.18</v>
      </c>
      <c r="CF47" s="307">
        <v>0.8</v>
      </c>
      <c r="CG47" s="345"/>
      <c r="CH47" s="322" t="s">
        <v>1059</v>
      </c>
      <c r="CI47" s="307"/>
      <c r="CJ47" s="106"/>
      <c r="CK47" s="6"/>
      <c r="CL47" s="316" t="s">
        <v>1046</v>
      </c>
      <c r="CM47" s="258">
        <v>1400</v>
      </c>
      <c r="CN47" s="352" t="s">
        <v>1068</v>
      </c>
      <c r="CP47" s="258"/>
      <c r="CQ47" s="258"/>
    </row>
    <row r="48" spans="3:92" ht="14.25" customHeight="1" thickBot="1">
      <c r="C48" s="14" t="s">
        <v>43</v>
      </c>
      <c r="D48" s="15">
        <v>3580</v>
      </c>
      <c r="E48" s="15">
        <v>1190</v>
      </c>
      <c r="F48" s="15">
        <v>220</v>
      </c>
      <c r="G48" s="16">
        <v>1.32</v>
      </c>
      <c r="H48" s="53">
        <v>7200</v>
      </c>
      <c r="I48" s="250" t="s">
        <v>527</v>
      </c>
      <c r="J48" s="112">
        <v>4410</v>
      </c>
      <c r="K48" s="112">
        <v>120</v>
      </c>
      <c r="L48" s="112">
        <v>290</v>
      </c>
      <c r="M48" s="112">
        <v>0.385</v>
      </c>
      <c r="N48" s="251">
        <v>7800</v>
      </c>
      <c r="O48" s="20"/>
      <c r="P48" s="20"/>
      <c r="Q48" s="595"/>
      <c r="R48" s="493"/>
      <c r="S48" s="493"/>
      <c r="T48" s="591"/>
      <c r="U48" s="493"/>
      <c r="V48" s="589"/>
      <c r="W48" s="61" t="s">
        <v>345</v>
      </c>
      <c r="X48" s="6">
        <v>1750</v>
      </c>
      <c r="Y48" s="6">
        <v>330</v>
      </c>
      <c r="Z48" s="6">
        <v>145</v>
      </c>
      <c r="AA48" s="6">
        <v>0.19</v>
      </c>
      <c r="AB48" s="285">
        <v>2200</v>
      </c>
      <c r="AC48" s="20"/>
      <c r="AD48" s="20"/>
      <c r="AE48" s="78" t="s">
        <v>126</v>
      </c>
      <c r="AF48" s="6">
        <v>380</v>
      </c>
      <c r="AG48" s="6">
        <v>380</v>
      </c>
      <c r="AH48" s="6">
        <v>140</v>
      </c>
      <c r="AI48" s="49">
        <v>0.05</v>
      </c>
      <c r="AJ48" s="269">
        <v>700</v>
      </c>
      <c r="AK48" s="61" t="s">
        <v>174</v>
      </c>
      <c r="AL48" s="6">
        <v>2000</v>
      </c>
      <c r="AM48" s="6">
        <v>590</v>
      </c>
      <c r="AN48" s="6">
        <v>100</v>
      </c>
      <c r="AO48" s="6">
        <v>0.98</v>
      </c>
      <c r="AP48" s="290">
        <v>5000</v>
      </c>
      <c r="AQ48" s="35"/>
      <c r="AS48" s="80" t="s">
        <v>609</v>
      </c>
      <c r="AT48" s="6" t="s">
        <v>301</v>
      </c>
      <c r="AU48" s="6">
        <v>36</v>
      </c>
      <c r="AV48" s="132">
        <v>5.625</v>
      </c>
      <c r="AW48" s="100"/>
      <c r="AX48" s="103"/>
      <c r="AY48" s="575" t="s">
        <v>735</v>
      </c>
      <c r="AZ48" s="576"/>
      <c r="BA48" s="576"/>
      <c r="BB48" s="576"/>
      <c r="BC48" s="576"/>
      <c r="BD48" s="577"/>
      <c r="BE48" s="35"/>
      <c r="BG48" s="92" t="s">
        <v>480</v>
      </c>
      <c r="BH48" s="47" t="s">
        <v>474</v>
      </c>
      <c r="BI48" s="468" t="s">
        <v>400</v>
      </c>
      <c r="BJ48" s="468"/>
      <c r="BK48" s="6">
        <v>392</v>
      </c>
      <c r="BL48" s="148">
        <f t="shared" si="3"/>
        <v>7448</v>
      </c>
      <c r="BM48" s="206">
        <v>19</v>
      </c>
      <c r="BN48" s="663"/>
      <c r="BO48" s="489"/>
      <c r="BP48" s="489"/>
      <c r="BQ48" s="489"/>
      <c r="BR48" s="489"/>
      <c r="BS48" s="692"/>
      <c r="BV48" s="536" t="s">
        <v>710</v>
      </c>
      <c r="BW48" s="537"/>
      <c r="BX48" s="537"/>
      <c r="BY48" s="538"/>
      <c r="BZ48" s="129" t="s">
        <v>707</v>
      </c>
      <c r="CA48" s="312">
        <v>290</v>
      </c>
      <c r="CB48" s="332"/>
      <c r="CC48" s="199"/>
      <c r="CD48" s="316" t="s">
        <v>984</v>
      </c>
      <c r="CE48" s="106">
        <v>0.24</v>
      </c>
      <c r="CF48" s="307">
        <v>0.87</v>
      </c>
      <c r="CG48" s="345"/>
      <c r="CH48" s="322" t="s">
        <v>1060</v>
      </c>
      <c r="CI48" s="106" t="s">
        <v>1047</v>
      </c>
      <c r="CJ48" s="106">
        <v>150</v>
      </c>
      <c r="CK48" s="6"/>
      <c r="CL48" s="316" t="s">
        <v>1048</v>
      </c>
      <c r="CM48" s="356">
        <v>4340</v>
      </c>
      <c r="CN48" s="353">
        <v>4320</v>
      </c>
    </row>
    <row r="49" spans="3:92" ht="14.25" customHeight="1" thickBot="1">
      <c r="C49" s="14" t="s">
        <v>44</v>
      </c>
      <c r="D49" s="15">
        <v>3280</v>
      </c>
      <c r="E49" s="15">
        <v>1190</v>
      </c>
      <c r="F49" s="15">
        <v>220</v>
      </c>
      <c r="G49" s="16">
        <v>1.215</v>
      </c>
      <c r="H49" s="53">
        <v>6800</v>
      </c>
      <c r="I49" s="81" t="s">
        <v>113</v>
      </c>
      <c r="J49" s="59">
        <v>1810</v>
      </c>
      <c r="K49" s="59">
        <v>250</v>
      </c>
      <c r="L49" s="59">
        <v>220</v>
      </c>
      <c r="M49" s="59">
        <v>0.25</v>
      </c>
      <c r="N49" s="249">
        <v>1750</v>
      </c>
      <c r="O49" s="20"/>
      <c r="P49" s="20"/>
      <c r="Q49" s="24" t="s">
        <v>185</v>
      </c>
      <c r="R49" s="6">
        <v>2720</v>
      </c>
      <c r="S49" s="6">
        <v>1050</v>
      </c>
      <c r="T49" s="6">
        <v>1400</v>
      </c>
      <c r="U49" s="6">
        <v>1.3</v>
      </c>
      <c r="V49" s="30">
        <v>11500</v>
      </c>
      <c r="W49" s="61" t="s">
        <v>346</v>
      </c>
      <c r="X49" s="6">
        <v>2200</v>
      </c>
      <c r="Y49" s="6">
        <v>330</v>
      </c>
      <c r="Z49" s="6">
        <v>145</v>
      </c>
      <c r="AA49" s="6">
        <v>0.23</v>
      </c>
      <c r="AB49" s="285">
        <v>2800</v>
      </c>
      <c r="AC49" s="20"/>
      <c r="AD49" s="20"/>
      <c r="AE49" s="78" t="s">
        <v>127</v>
      </c>
      <c r="AF49" s="6">
        <v>510</v>
      </c>
      <c r="AG49" s="6">
        <v>250</v>
      </c>
      <c r="AH49" s="6">
        <v>140</v>
      </c>
      <c r="AI49" s="49">
        <v>0.05</v>
      </c>
      <c r="AJ49" s="269">
        <v>750</v>
      </c>
      <c r="AK49" s="63" t="s">
        <v>175</v>
      </c>
      <c r="AL49" s="11">
        <v>2000</v>
      </c>
      <c r="AM49" s="11">
        <v>890</v>
      </c>
      <c r="AN49" s="11">
        <v>100</v>
      </c>
      <c r="AO49" s="11">
        <v>1.47</v>
      </c>
      <c r="AP49" s="291">
        <v>6000</v>
      </c>
      <c r="AQ49" s="35"/>
      <c r="AS49" s="80" t="s">
        <v>610</v>
      </c>
      <c r="AT49" s="6" t="s">
        <v>302</v>
      </c>
      <c r="AU49" s="6">
        <v>24</v>
      </c>
      <c r="AV49" s="132">
        <v>3.75</v>
      </c>
      <c r="AW49" s="100"/>
      <c r="AX49" s="103"/>
      <c r="AY49" s="575" t="s">
        <v>737</v>
      </c>
      <c r="AZ49" s="576"/>
      <c r="BA49" s="576"/>
      <c r="BB49" s="576"/>
      <c r="BC49" s="576"/>
      <c r="BD49" s="577"/>
      <c r="BE49" s="35"/>
      <c r="BG49" s="244" t="s">
        <v>880</v>
      </c>
      <c r="BH49" s="47" t="s">
        <v>474</v>
      </c>
      <c r="BI49" s="468" t="s">
        <v>400</v>
      </c>
      <c r="BJ49" s="468"/>
      <c r="BK49" s="6">
        <v>392</v>
      </c>
      <c r="BL49" s="148">
        <f t="shared" si="3"/>
        <v>5292</v>
      </c>
      <c r="BM49" s="206">
        <v>13.5</v>
      </c>
      <c r="BN49" s="242" t="s">
        <v>466</v>
      </c>
      <c r="BO49" s="185" t="s">
        <v>532</v>
      </c>
      <c r="BP49" s="47" t="s">
        <v>400</v>
      </c>
      <c r="BQ49" s="47">
        <v>504</v>
      </c>
      <c r="BR49" s="174">
        <f aca="true" t="shared" si="4" ref="BR49:BR57">BS49*BQ49</f>
        <v>9576</v>
      </c>
      <c r="BS49" s="180">
        <v>19</v>
      </c>
      <c r="BV49" s="536" t="s">
        <v>599</v>
      </c>
      <c r="BW49" s="537"/>
      <c r="BX49" s="537"/>
      <c r="BY49" s="538"/>
      <c r="BZ49" s="129" t="s">
        <v>707</v>
      </c>
      <c r="CA49" s="312">
        <v>290</v>
      </c>
      <c r="CB49" s="332"/>
      <c r="CC49" s="199"/>
      <c r="CD49" s="316" t="s">
        <v>985</v>
      </c>
      <c r="CE49" s="106">
        <v>0.375</v>
      </c>
      <c r="CF49" s="307">
        <v>1.48</v>
      </c>
      <c r="CG49" s="345"/>
      <c r="CH49" s="322" t="s">
        <v>1061</v>
      </c>
      <c r="CI49" s="307"/>
      <c r="CJ49" s="106">
        <v>50</v>
      </c>
      <c r="CK49" s="307"/>
      <c r="CL49" s="316" t="s">
        <v>1049</v>
      </c>
      <c r="CM49" s="356">
        <v>2658</v>
      </c>
      <c r="CN49" s="353">
        <v>4430</v>
      </c>
    </row>
    <row r="50" spans="3:92" ht="14.25" customHeight="1" thickBot="1">
      <c r="C50" s="14" t="s">
        <v>45</v>
      </c>
      <c r="D50" s="15">
        <v>2980</v>
      </c>
      <c r="E50" s="15">
        <v>1190</v>
      </c>
      <c r="F50" s="15">
        <v>220</v>
      </c>
      <c r="G50" s="16">
        <v>1.11</v>
      </c>
      <c r="H50" s="53">
        <v>6300</v>
      </c>
      <c r="I50" s="12" t="s">
        <v>114</v>
      </c>
      <c r="J50" s="6">
        <v>2070</v>
      </c>
      <c r="K50" s="6">
        <v>250</v>
      </c>
      <c r="L50" s="6">
        <v>220</v>
      </c>
      <c r="M50" s="6">
        <v>0.285</v>
      </c>
      <c r="N50" s="246">
        <v>1970</v>
      </c>
      <c r="O50" s="20"/>
      <c r="P50" s="20"/>
      <c r="Q50" s="24" t="s">
        <v>213</v>
      </c>
      <c r="R50" s="6">
        <v>2720</v>
      </c>
      <c r="S50" s="6">
        <v>1200</v>
      </c>
      <c r="T50" s="6">
        <v>1400</v>
      </c>
      <c r="U50" s="6">
        <v>1.6</v>
      </c>
      <c r="V50" s="30">
        <v>12500</v>
      </c>
      <c r="W50" s="63" t="s">
        <v>347</v>
      </c>
      <c r="X50" s="11">
        <v>2250</v>
      </c>
      <c r="Y50" s="11">
        <v>330</v>
      </c>
      <c r="Z50" s="11">
        <v>145</v>
      </c>
      <c r="AA50" s="11">
        <v>0.24</v>
      </c>
      <c r="AB50" s="285">
        <v>2900</v>
      </c>
      <c r="AC50" s="20"/>
      <c r="AD50" s="20"/>
      <c r="AE50" s="78" t="s">
        <v>128</v>
      </c>
      <c r="AF50" s="6">
        <v>510</v>
      </c>
      <c r="AG50" s="6">
        <v>380</v>
      </c>
      <c r="AH50" s="6">
        <v>140</v>
      </c>
      <c r="AI50" s="49">
        <v>0.07</v>
      </c>
      <c r="AJ50" s="269">
        <v>950</v>
      </c>
      <c r="AK50" s="279" t="s">
        <v>218</v>
      </c>
      <c r="AL50" s="83">
        <v>580</v>
      </c>
      <c r="AM50" s="83">
        <v>70</v>
      </c>
      <c r="AN50" s="83"/>
      <c r="AO50" s="83">
        <v>0.05</v>
      </c>
      <c r="AP50" s="292">
        <v>1200</v>
      </c>
      <c r="AQ50" s="75"/>
      <c r="AS50" s="80" t="s">
        <v>611</v>
      </c>
      <c r="AT50" s="6" t="s">
        <v>303</v>
      </c>
      <c r="AU50" s="6">
        <v>18</v>
      </c>
      <c r="AV50" s="132">
        <v>2.8125</v>
      </c>
      <c r="AW50" s="100"/>
      <c r="AX50" s="103"/>
      <c r="AY50" s="184" t="s">
        <v>751</v>
      </c>
      <c r="AZ50" s="233" t="s">
        <v>818</v>
      </c>
      <c r="BA50" s="233"/>
      <c r="BB50" s="233"/>
      <c r="BC50" s="233"/>
      <c r="BD50" s="234"/>
      <c r="BE50" s="75"/>
      <c r="BG50" s="244" t="s">
        <v>829</v>
      </c>
      <c r="BH50" s="6" t="s">
        <v>474</v>
      </c>
      <c r="BI50" s="468" t="s">
        <v>400</v>
      </c>
      <c r="BJ50" s="468"/>
      <c r="BK50" s="6">
        <v>616</v>
      </c>
      <c r="BL50" s="148">
        <f>BM50*BK50</f>
        <v>5852</v>
      </c>
      <c r="BM50" s="150">
        <v>9.5</v>
      </c>
      <c r="BN50" s="178" t="s">
        <v>502</v>
      </c>
      <c r="BO50" s="185" t="s">
        <v>532</v>
      </c>
      <c r="BP50" s="6" t="s">
        <v>400</v>
      </c>
      <c r="BQ50" s="6">
        <v>504</v>
      </c>
      <c r="BR50" s="173">
        <f t="shared" si="4"/>
        <v>13608</v>
      </c>
      <c r="BS50" s="150">
        <v>27</v>
      </c>
      <c r="BV50" s="536" t="s">
        <v>711</v>
      </c>
      <c r="BW50" s="537"/>
      <c r="BX50" s="537"/>
      <c r="BY50" s="538"/>
      <c r="BZ50" s="129" t="s">
        <v>707</v>
      </c>
      <c r="CA50" s="312" t="s">
        <v>827</v>
      </c>
      <c r="CB50" s="332"/>
      <c r="CC50" s="199"/>
      <c r="CD50" s="316" t="s">
        <v>986</v>
      </c>
      <c r="CE50" s="106">
        <v>0.5</v>
      </c>
      <c r="CF50" s="307">
        <v>1.98</v>
      </c>
      <c r="CG50" s="345"/>
      <c r="CH50" s="379" t="s">
        <v>1050</v>
      </c>
      <c r="CI50" s="379"/>
      <c r="CJ50" s="379"/>
      <c r="CK50" s="379"/>
      <c r="CL50" s="379"/>
      <c r="CM50" s="379"/>
      <c r="CN50" s="380"/>
    </row>
    <row r="51" spans="3:92" ht="14.25" customHeight="1" thickBot="1">
      <c r="C51" s="14" t="s">
        <v>46</v>
      </c>
      <c r="D51" s="15">
        <v>2680</v>
      </c>
      <c r="E51" s="15">
        <v>1190</v>
      </c>
      <c r="F51" s="15">
        <v>220</v>
      </c>
      <c r="G51" s="16">
        <v>1.01</v>
      </c>
      <c r="H51" s="53">
        <v>5700</v>
      </c>
      <c r="I51" s="23" t="s">
        <v>115</v>
      </c>
      <c r="J51" s="6">
        <v>2460</v>
      </c>
      <c r="K51" s="6">
        <v>250</v>
      </c>
      <c r="L51" s="6">
        <v>220</v>
      </c>
      <c r="M51" s="6">
        <v>0.338</v>
      </c>
      <c r="N51" s="246">
        <v>2680</v>
      </c>
      <c r="O51" s="20"/>
      <c r="P51" s="20"/>
      <c r="Q51" s="24" t="s">
        <v>214</v>
      </c>
      <c r="R51" s="6">
        <v>3030</v>
      </c>
      <c r="S51" s="6">
        <v>1050</v>
      </c>
      <c r="T51" s="6">
        <v>1435</v>
      </c>
      <c r="U51" s="6">
        <v>1.48</v>
      </c>
      <c r="V51" s="30">
        <v>13500</v>
      </c>
      <c r="W51" s="130" t="s">
        <v>338</v>
      </c>
      <c r="X51" s="59">
        <v>800</v>
      </c>
      <c r="Y51" s="59">
        <v>330</v>
      </c>
      <c r="Z51" s="59">
        <v>145</v>
      </c>
      <c r="AA51" s="59">
        <v>0.08</v>
      </c>
      <c r="AB51" s="283">
        <v>800</v>
      </c>
      <c r="AC51" s="20"/>
      <c r="AD51" s="20"/>
      <c r="AE51" s="78" t="s">
        <v>246</v>
      </c>
      <c r="AF51" s="6">
        <v>640</v>
      </c>
      <c r="AG51" s="6">
        <v>250</v>
      </c>
      <c r="AH51" s="6">
        <v>220</v>
      </c>
      <c r="AI51" s="49">
        <v>0.09</v>
      </c>
      <c r="AJ51" s="269">
        <v>1300</v>
      </c>
      <c r="AK51" s="130" t="s">
        <v>176</v>
      </c>
      <c r="AL51" s="59">
        <v>1180</v>
      </c>
      <c r="AM51" s="59">
        <v>700</v>
      </c>
      <c r="AN51" s="59">
        <v>150</v>
      </c>
      <c r="AO51" s="59">
        <v>0.25</v>
      </c>
      <c r="AP51" s="293">
        <v>2800</v>
      </c>
      <c r="AQ51" s="75"/>
      <c r="AS51" s="650" t="s">
        <v>614</v>
      </c>
      <c r="AT51" s="652"/>
      <c r="AU51" s="652"/>
      <c r="AV51" s="652"/>
      <c r="AW51" s="652"/>
      <c r="AX51" s="696"/>
      <c r="AY51" s="183"/>
      <c r="AZ51" s="235" t="s">
        <v>817</v>
      </c>
      <c r="BA51" s="235"/>
      <c r="BB51" s="235"/>
      <c r="BC51" s="235"/>
      <c r="BD51" s="236"/>
      <c r="BE51" s="75"/>
      <c r="BG51" s="566" t="s">
        <v>879</v>
      </c>
      <c r="BH51" s="567"/>
      <c r="BI51" s="567"/>
      <c r="BJ51" s="567"/>
      <c r="BK51" s="567"/>
      <c r="BL51" s="567"/>
      <c r="BM51" s="568"/>
      <c r="BN51" s="178" t="s">
        <v>467</v>
      </c>
      <c r="BO51" s="185" t="s">
        <v>532</v>
      </c>
      <c r="BP51" s="6" t="s">
        <v>400</v>
      </c>
      <c r="BQ51" s="6">
        <v>504</v>
      </c>
      <c r="BR51" s="173">
        <f t="shared" si="4"/>
        <v>0</v>
      </c>
      <c r="BS51" s="150"/>
      <c r="BV51" s="536" t="s">
        <v>712</v>
      </c>
      <c r="BW51" s="537"/>
      <c r="BX51" s="537"/>
      <c r="BY51" s="538"/>
      <c r="BZ51" s="129" t="s">
        <v>707</v>
      </c>
      <c r="CA51" s="312" t="s">
        <v>827</v>
      </c>
      <c r="CB51" s="332"/>
      <c r="CC51" s="199"/>
      <c r="CD51" s="316" t="s">
        <v>976</v>
      </c>
      <c r="CE51" s="106">
        <v>0.57</v>
      </c>
      <c r="CF51" s="307">
        <v>2.28</v>
      </c>
      <c r="CG51" s="345"/>
      <c r="CH51" s="755"/>
      <c r="CI51" s="755"/>
      <c r="CJ51" s="755"/>
      <c r="CK51" s="755"/>
      <c r="CL51" s="755"/>
      <c r="CM51" s="755"/>
      <c r="CN51" s="756"/>
    </row>
    <row r="52" spans="3:93" ht="14.25" customHeight="1" thickBot="1">
      <c r="C52" s="14" t="s">
        <v>47</v>
      </c>
      <c r="D52" s="15">
        <v>2380</v>
      </c>
      <c r="E52" s="15">
        <v>1190</v>
      </c>
      <c r="F52" s="15">
        <v>220</v>
      </c>
      <c r="G52" s="16">
        <v>0.905</v>
      </c>
      <c r="H52" s="53">
        <v>5200</v>
      </c>
      <c r="I52" s="12" t="s">
        <v>116</v>
      </c>
      <c r="J52" s="6">
        <v>2460</v>
      </c>
      <c r="K52" s="6">
        <v>250</v>
      </c>
      <c r="L52" s="6">
        <v>220</v>
      </c>
      <c r="M52" s="6">
        <v>0.338</v>
      </c>
      <c r="N52" s="246">
        <v>2970</v>
      </c>
      <c r="O52" s="20"/>
      <c r="P52" s="20"/>
      <c r="Q52" s="24" t="s">
        <v>186</v>
      </c>
      <c r="R52" s="6">
        <v>3030</v>
      </c>
      <c r="S52" s="6">
        <v>1200</v>
      </c>
      <c r="T52" s="6">
        <v>1435</v>
      </c>
      <c r="U52" s="6">
        <v>1.7</v>
      </c>
      <c r="V52" s="30">
        <v>14400</v>
      </c>
      <c r="W52" s="61" t="s">
        <v>339</v>
      </c>
      <c r="X52" s="6">
        <v>900</v>
      </c>
      <c r="Y52" s="6">
        <v>330</v>
      </c>
      <c r="Z52" s="6">
        <v>145</v>
      </c>
      <c r="AA52" s="6">
        <v>0.09</v>
      </c>
      <c r="AB52" s="282">
        <v>850</v>
      </c>
      <c r="AC52" s="20"/>
      <c r="AD52" s="20"/>
      <c r="AE52" s="78" t="s">
        <v>129</v>
      </c>
      <c r="AF52" s="11">
        <v>640</v>
      </c>
      <c r="AG52" s="11">
        <v>380</v>
      </c>
      <c r="AH52" s="11">
        <v>220</v>
      </c>
      <c r="AI52" s="50">
        <v>0.13</v>
      </c>
      <c r="AJ52" s="269">
        <v>1650</v>
      </c>
      <c r="AK52" s="61" t="s">
        <v>177</v>
      </c>
      <c r="AL52" s="6">
        <v>1680</v>
      </c>
      <c r="AM52" s="6">
        <v>700</v>
      </c>
      <c r="AN52" s="6">
        <v>150</v>
      </c>
      <c r="AO52" s="6">
        <v>0.68</v>
      </c>
      <c r="AP52" s="290">
        <v>4000</v>
      </c>
      <c r="AQ52" s="69"/>
      <c r="AS52" s="650" t="s">
        <v>613</v>
      </c>
      <c r="AT52" s="652"/>
      <c r="AU52" s="652"/>
      <c r="AV52" s="652"/>
      <c r="AW52" s="652"/>
      <c r="AX52" s="696"/>
      <c r="AY52" s="396" t="s">
        <v>304</v>
      </c>
      <c r="AZ52" s="397"/>
      <c r="BA52" s="397"/>
      <c r="BB52" s="397"/>
      <c r="BC52" s="397"/>
      <c r="BD52" s="402"/>
      <c r="BE52" s="69"/>
      <c r="BG52" s="712" t="s">
        <v>434</v>
      </c>
      <c r="BH52" s="713"/>
      <c r="BI52" s="713"/>
      <c r="BJ52" s="713"/>
      <c r="BK52" s="713"/>
      <c r="BL52" s="713"/>
      <c r="BM52" s="714"/>
      <c r="BN52" s="179" t="s">
        <v>503</v>
      </c>
      <c r="BO52" s="185" t="s">
        <v>532</v>
      </c>
      <c r="BP52" s="6" t="s">
        <v>400</v>
      </c>
      <c r="BQ52" s="6">
        <v>504</v>
      </c>
      <c r="BR52" s="173">
        <f t="shared" si="4"/>
        <v>13104</v>
      </c>
      <c r="BS52" s="150">
        <v>26</v>
      </c>
      <c r="BV52" s="530" t="s">
        <v>746</v>
      </c>
      <c r="BW52" s="531"/>
      <c r="BX52" s="531"/>
      <c r="BY52" s="532"/>
      <c r="BZ52" s="142" t="s">
        <v>713</v>
      </c>
      <c r="CA52" s="335">
        <v>700</v>
      </c>
      <c r="CB52" s="332"/>
      <c r="CC52" s="199"/>
      <c r="CD52" s="316" t="s">
        <v>978</v>
      </c>
      <c r="CE52" s="106">
        <v>0.76</v>
      </c>
      <c r="CF52" s="307">
        <v>3.09</v>
      </c>
      <c r="CG52" s="345"/>
      <c r="CH52" s="757" t="s">
        <v>79</v>
      </c>
      <c r="CI52" s="386" t="s">
        <v>1016</v>
      </c>
      <c r="CJ52" s="388" t="s">
        <v>1034</v>
      </c>
      <c r="CK52" s="386" t="s">
        <v>1033</v>
      </c>
      <c r="CL52" s="386" t="s">
        <v>1038</v>
      </c>
      <c r="CM52" s="386" t="s">
        <v>1036</v>
      </c>
      <c r="CN52" s="390" t="s">
        <v>436</v>
      </c>
      <c r="CO52" s="199"/>
    </row>
    <row r="53" spans="3:93" ht="14.25" customHeight="1" thickBot="1">
      <c r="C53" s="14" t="s">
        <v>226</v>
      </c>
      <c r="D53" s="15">
        <v>2080</v>
      </c>
      <c r="E53" s="15">
        <v>1190</v>
      </c>
      <c r="F53" s="15">
        <v>220</v>
      </c>
      <c r="G53" s="16">
        <v>0.79</v>
      </c>
      <c r="H53" s="53">
        <v>5000</v>
      </c>
      <c r="I53" s="23" t="s">
        <v>117</v>
      </c>
      <c r="J53" s="6">
        <v>2720</v>
      </c>
      <c r="K53" s="6">
        <v>250</v>
      </c>
      <c r="L53" s="6">
        <v>220</v>
      </c>
      <c r="M53" s="6">
        <v>0.375</v>
      </c>
      <c r="N53" s="246">
        <v>3250</v>
      </c>
      <c r="O53" s="20"/>
      <c r="P53" s="20"/>
      <c r="Q53" s="24" t="s">
        <v>821</v>
      </c>
      <c r="R53" s="6">
        <v>5770</v>
      </c>
      <c r="S53" s="6">
        <v>1150</v>
      </c>
      <c r="T53" s="6">
        <v>1400</v>
      </c>
      <c r="U53" s="6">
        <v>2.09</v>
      </c>
      <c r="V53" s="30">
        <v>27200</v>
      </c>
      <c r="W53" s="61" t="s">
        <v>340</v>
      </c>
      <c r="X53" s="6">
        <v>1000</v>
      </c>
      <c r="Y53" s="6">
        <v>330</v>
      </c>
      <c r="Z53" s="6">
        <v>145</v>
      </c>
      <c r="AA53" s="6">
        <v>0.1</v>
      </c>
      <c r="AB53" s="246">
        <v>900</v>
      </c>
      <c r="AC53" s="20"/>
      <c r="AD53" s="20"/>
      <c r="AE53" s="396" t="s">
        <v>254</v>
      </c>
      <c r="AF53" s="397"/>
      <c r="AG53" s="397"/>
      <c r="AH53" s="397"/>
      <c r="AI53" s="397"/>
      <c r="AJ53" s="397"/>
      <c r="AK53" s="63" t="s">
        <v>178</v>
      </c>
      <c r="AL53" s="11">
        <v>2200</v>
      </c>
      <c r="AM53" s="11">
        <v>700</v>
      </c>
      <c r="AN53" s="11">
        <v>160</v>
      </c>
      <c r="AO53" s="11">
        <v>1.38</v>
      </c>
      <c r="AP53" s="291">
        <v>6000</v>
      </c>
      <c r="AQ53" s="69"/>
      <c r="AS53" s="650" t="s">
        <v>695</v>
      </c>
      <c r="AT53" s="652"/>
      <c r="AU53" s="652"/>
      <c r="AV53" s="652"/>
      <c r="AW53" s="652"/>
      <c r="AX53" s="696"/>
      <c r="AY53" s="399"/>
      <c r="AZ53" s="400"/>
      <c r="BA53" s="400"/>
      <c r="BB53" s="400"/>
      <c r="BC53" s="400"/>
      <c r="BD53" s="403"/>
      <c r="BE53" s="69"/>
      <c r="BG53" s="715"/>
      <c r="BH53" s="716"/>
      <c r="BI53" s="716"/>
      <c r="BJ53" s="716"/>
      <c r="BK53" s="716"/>
      <c r="BL53" s="716"/>
      <c r="BM53" s="717"/>
      <c r="BN53" s="179" t="s">
        <v>510</v>
      </c>
      <c r="BO53" s="185" t="s">
        <v>532</v>
      </c>
      <c r="BP53" s="6" t="s">
        <v>400</v>
      </c>
      <c r="BQ53" s="6">
        <v>504</v>
      </c>
      <c r="BR53" s="173">
        <f t="shared" si="4"/>
        <v>0</v>
      </c>
      <c r="BS53" s="150"/>
      <c r="CB53" s="332"/>
      <c r="CC53" s="199"/>
      <c r="CD53" s="316" t="s">
        <v>977</v>
      </c>
      <c r="CE53" s="106">
        <v>0.765</v>
      </c>
      <c r="CF53" s="307">
        <v>2.95</v>
      </c>
      <c r="CG53" s="345"/>
      <c r="CH53" s="758"/>
      <c r="CI53" s="759"/>
      <c r="CJ53" s="760"/>
      <c r="CK53" s="759"/>
      <c r="CL53" s="759"/>
      <c r="CM53" s="759"/>
      <c r="CN53" s="761"/>
      <c r="CO53" s="199"/>
    </row>
    <row r="54" spans="3:93" ht="14.25" customHeight="1" thickBot="1">
      <c r="C54" s="14" t="s">
        <v>227</v>
      </c>
      <c r="D54" s="15">
        <v>1780</v>
      </c>
      <c r="E54" s="15">
        <v>1190</v>
      </c>
      <c r="F54" s="15">
        <v>220</v>
      </c>
      <c r="G54" s="16">
        <v>0.73</v>
      </c>
      <c r="H54" s="53">
        <v>4800</v>
      </c>
      <c r="I54" s="12" t="s">
        <v>118</v>
      </c>
      <c r="J54" s="6">
        <v>2720</v>
      </c>
      <c r="K54" s="6">
        <v>250</v>
      </c>
      <c r="L54" s="6">
        <v>220</v>
      </c>
      <c r="M54" s="6">
        <v>0.375</v>
      </c>
      <c r="N54" s="246">
        <v>3680</v>
      </c>
      <c r="O54" s="20"/>
      <c r="P54" s="20"/>
      <c r="Q54" s="24" t="s">
        <v>822</v>
      </c>
      <c r="R54" s="6">
        <v>5770</v>
      </c>
      <c r="S54" s="6">
        <v>1150</v>
      </c>
      <c r="T54" s="6">
        <v>1650</v>
      </c>
      <c r="U54" s="6">
        <v>2.05</v>
      </c>
      <c r="V54" s="30">
        <v>28600</v>
      </c>
      <c r="W54" s="61" t="s">
        <v>210</v>
      </c>
      <c r="X54" s="6">
        <v>1050</v>
      </c>
      <c r="Y54" s="6">
        <v>330</v>
      </c>
      <c r="Z54" s="6">
        <v>145</v>
      </c>
      <c r="AA54" s="6">
        <v>0.11</v>
      </c>
      <c r="AB54" s="246">
        <v>1000</v>
      </c>
      <c r="AC54" s="20"/>
      <c r="AD54" s="20"/>
      <c r="AE54" s="399"/>
      <c r="AF54" s="400"/>
      <c r="AG54" s="400"/>
      <c r="AH54" s="400"/>
      <c r="AI54" s="400"/>
      <c r="AJ54" s="400"/>
      <c r="AK54" s="93" t="s">
        <v>179</v>
      </c>
      <c r="AL54" s="47">
        <v>1520</v>
      </c>
      <c r="AM54" s="47"/>
      <c r="AN54" s="47">
        <v>100</v>
      </c>
      <c r="AO54" s="47">
        <v>0.44</v>
      </c>
      <c r="AP54" s="294">
        <v>3000</v>
      </c>
      <c r="AQ54" s="69"/>
      <c r="AS54" s="650" t="s">
        <v>696</v>
      </c>
      <c r="AT54" s="652"/>
      <c r="AU54" s="652"/>
      <c r="AV54" s="652"/>
      <c r="AW54" s="652"/>
      <c r="AX54" s="696"/>
      <c r="AY54" s="494" t="s">
        <v>307</v>
      </c>
      <c r="AZ54" s="553" t="s">
        <v>306</v>
      </c>
      <c r="BA54" s="553" t="s">
        <v>314</v>
      </c>
      <c r="BB54" s="550" t="s">
        <v>372</v>
      </c>
      <c r="BC54" s="553" t="s">
        <v>377</v>
      </c>
      <c r="BD54" s="605" t="s">
        <v>2</v>
      </c>
      <c r="BE54" s="69"/>
      <c r="BG54" s="494" t="s">
        <v>435</v>
      </c>
      <c r="BH54" s="486" t="s">
        <v>459</v>
      </c>
      <c r="BI54" s="486" t="s">
        <v>460</v>
      </c>
      <c r="BJ54" s="486"/>
      <c r="BK54" s="550" t="s">
        <v>431</v>
      </c>
      <c r="BL54" s="516" t="s">
        <v>297</v>
      </c>
      <c r="BM54" s="518" t="s">
        <v>463</v>
      </c>
      <c r="BN54" s="212" t="s">
        <v>517</v>
      </c>
      <c r="BO54" s="211" t="s">
        <v>532</v>
      </c>
      <c r="BP54" s="58" t="s">
        <v>400</v>
      </c>
      <c r="BQ54" s="58">
        <v>504</v>
      </c>
      <c r="BR54" s="191">
        <f t="shared" si="4"/>
        <v>19152</v>
      </c>
      <c r="BS54" s="206">
        <v>38</v>
      </c>
      <c r="BV54" s="456" t="s">
        <v>897</v>
      </c>
      <c r="BW54" s="457"/>
      <c r="BX54" s="457"/>
      <c r="BY54" s="458"/>
      <c r="BZ54" s="462" t="s">
        <v>895</v>
      </c>
      <c r="CA54" s="529" t="s">
        <v>2</v>
      </c>
      <c r="CB54" s="332"/>
      <c r="CC54" s="199"/>
      <c r="CD54" s="316" t="s">
        <v>979</v>
      </c>
      <c r="CE54" s="106">
        <v>1.02</v>
      </c>
      <c r="CF54" s="307">
        <v>4</v>
      </c>
      <c r="CG54" s="345"/>
      <c r="CH54" s="370" t="s">
        <v>1062</v>
      </c>
      <c r="CI54" s="364" t="s">
        <v>1051</v>
      </c>
      <c r="CJ54" s="343">
        <v>50</v>
      </c>
      <c r="CK54" s="343">
        <v>6</v>
      </c>
      <c r="CL54" s="375" t="s">
        <v>1039</v>
      </c>
      <c r="CM54" s="357">
        <v>1265</v>
      </c>
      <c r="CN54" s="354">
        <v>5860</v>
      </c>
      <c r="CO54" s="199"/>
    </row>
    <row r="55" spans="3:93" ht="14.25" customHeight="1" thickBot="1">
      <c r="C55" s="43" t="s">
        <v>228</v>
      </c>
      <c r="D55" s="44">
        <v>1680</v>
      </c>
      <c r="E55" s="44">
        <v>1190</v>
      </c>
      <c r="F55" s="44">
        <v>220</v>
      </c>
      <c r="G55" s="45">
        <v>0.69</v>
      </c>
      <c r="H55" s="54">
        <v>4500</v>
      </c>
      <c r="I55" s="12" t="s">
        <v>122</v>
      </c>
      <c r="J55" s="6">
        <v>2980</v>
      </c>
      <c r="K55" s="6">
        <v>250</v>
      </c>
      <c r="L55" s="6">
        <v>220</v>
      </c>
      <c r="M55" s="6">
        <v>0.41</v>
      </c>
      <c r="N55" s="246">
        <v>3770</v>
      </c>
      <c r="O55" s="20"/>
      <c r="P55" s="20"/>
      <c r="Q55" s="24" t="s">
        <v>250</v>
      </c>
      <c r="R55" s="6">
        <v>5650</v>
      </c>
      <c r="S55" s="6">
        <v>1150</v>
      </c>
      <c r="T55" s="6">
        <v>1500</v>
      </c>
      <c r="U55" s="6">
        <v>2.3</v>
      </c>
      <c r="V55" s="30">
        <v>24200</v>
      </c>
      <c r="W55" s="61" t="s">
        <v>184</v>
      </c>
      <c r="X55" s="6">
        <v>1200</v>
      </c>
      <c r="Y55" s="6">
        <v>330</v>
      </c>
      <c r="Z55" s="6">
        <v>145</v>
      </c>
      <c r="AA55" s="6">
        <v>0.13</v>
      </c>
      <c r="AB55" s="246">
        <v>1100</v>
      </c>
      <c r="AC55" s="20"/>
      <c r="AD55" s="20"/>
      <c r="AE55" s="504" t="s">
        <v>79</v>
      </c>
      <c r="AF55" s="491" t="s">
        <v>253</v>
      </c>
      <c r="AG55" s="491" t="s">
        <v>255</v>
      </c>
      <c r="AH55" s="590" t="s">
        <v>387</v>
      </c>
      <c r="AI55" s="590" t="s">
        <v>455</v>
      </c>
      <c r="AJ55" s="588" t="s">
        <v>456</v>
      </c>
      <c r="AK55" s="61" t="s">
        <v>180</v>
      </c>
      <c r="AL55" s="6">
        <v>2020</v>
      </c>
      <c r="AM55" s="6"/>
      <c r="AN55" s="6">
        <v>120</v>
      </c>
      <c r="AO55" s="6">
        <v>0.94</v>
      </c>
      <c r="AP55" s="290">
        <v>4500</v>
      </c>
      <c r="AQ55" s="35"/>
      <c r="AS55" s="650" t="s">
        <v>332</v>
      </c>
      <c r="AT55" s="652"/>
      <c r="AU55" s="652"/>
      <c r="AV55" s="652"/>
      <c r="AW55" s="652"/>
      <c r="AX55" s="696"/>
      <c r="AY55" s="495"/>
      <c r="AZ55" s="554"/>
      <c r="BA55" s="554"/>
      <c r="BB55" s="551"/>
      <c r="BC55" s="554"/>
      <c r="BD55" s="679"/>
      <c r="BE55" s="35"/>
      <c r="BG55" s="495"/>
      <c r="BH55" s="488"/>
      <c r="BI55" s="488"/>
      <c r="BJ55" s="488"/>
      <c r="BK55" s="551"/>
      <c r="BL55" s="517"/>
      <c r="BM55" s="519"/>
      <c r="BN55" s="6" t="s">
        <v>828</v>
      </c>
      <c r="BO55" s="190" t="s">
        <v>532</v>
      </c>
      <c r="BP55" s="6" t="s">
        <v>400</v>
      </c>
      <c r="BQ55" s="6">
        <v>616</v>
      </c>
      <c r="BR55" s="173">
        <f>BQ55*BS55</f>
        <v>0</v>
      </c>
      <c r="BS55" s="216"/>
      <c r="BV55" s="459"/>
      <c r="BW55" s="460"/>
      <c r="BX55" s="460"/>
      <c r="BY55" s="461"/>
      <c r="BZ55" s="463"/>
      <c r="CA55" s="446"/>
      <c r="CB55" s="332"/>
      <c r="CC55" s="199"/>
      <c r="CD55" s="316" t="s">
        <v>987</v>
      </c>
      <c r="CE55" s="106">
        <v>0.96</v>
      </c>
      <c r="CF55" s="307">
        <v>3.68</v>
      </c>
      <c r="CG55" s="345"/>
      <c r="CH55" s="371"/>
      <c r="CI55" s="365"/>
      <c r="CJ55" s="106">
        <v>100</v>
      </c>
      <c r="CK55" s="106"/>
      <c r="CL55" s="368"/>
      <c r="CM55" s="258"/>
      <c r="CN55" s="352"/>
      <c r="CO55" s="199"/>
    </row>
    <row r="56" spans="3:93" ht="14.25" customHeight="1" thickBot="1">
      <c r="C56" s="40" t="s">
        <v>48</v>
      </c>
      <c r="D56" s="41">
        <v>7180</v>
      </c>
      <c r="E56" s="41">
        <v>990</v>
      </c>
      <c r="F56" s="41">
        <v>220</v>
      </c>
      <c r="G56" s="42">
        <v>2.095</v>
      </c>
      <c r="H56" s="84">
        <v>14900</v>
      </c>
      <c r="I56" s="12" t="s">
        <v>119</v>
      </c>
      <c r="J56" s="6">
        <v>2980</v>
      </c>
      <c r="K56" s="6">
        <v>250</v>
      </c>
      <c r="L56" s="6">
        <v>220</v>
      </c>
      <c r="M56" s="6">
        <v>0.41</v>
      </c>
      <c r="N56" s="246">
        <v>4320</v>
      </c>
      <c r="O56" s="20"/>
      <c r="P56" s="20"/>
      <c r="Q56" s="24" t="s">
        <v>251</v>
      </c>
      <c r="R56" s="6">
        <v>5650</v>
      </c>
      <c r="S56" s="6">
        <v>1150</v>
      </c>
      <c r="T56" s="6">
        <v>1800</v>
      </c>
      <c r="U56" s="6">
        <v>2.38</v>
      </c>
      <c r="V56" s="30">
        <v>26000</v>
      </c>
      <c r="W56" s="61" t="s">
        <v>211</v>
      </c>
      <c r="X56" s="6">
        <v>1350</v>
      </c>
      <c r="Y56" s="6">
        <v>330</v>
      </c>
      <c r="Z56" s="6">
        <v>145</v>
      </c>
      <c r="AA56" s="6">
        <v>0.15</v>
      </c>
      <c r="AB56" s="246">
        <v>1200</v>
      </c>
      <c r="AC56" s="20"/>
      <c r="AD56" s="20"/>
      <c r="AE56" s="595"/>
      <c r="AF56" s="493"/>
      <c r="AG56" s="493"/>
      <c r="AH56" s="591"/>
      <c r="AI56" s="591"/>
      <c r="AJ56" s="589"/>
      <c r="AK56" s="63" t="s">
        <v>181</v>
      </c>
      <c r="AL56" s="11">
        <v>2520</v>
      </c>
      <c r="AM56" s="11"/>
      <c r="AN56" s="11">
        <v>120</v>
      </c>
      <c r="AO56" s="11">
        <v>1.47</v>
      </c>
      <c r="AP56" s="295">
        <v>6600</v>
      </c>
      <c r="AQ56" s="70"/>
      <c r="AS56" s="704" t="s">
        <v>815</v>
      </c>
      <c r="AT56" s="705"/>
      <c r="AU56" s="705"/>
      <c r="AV56" s="705"/>
      <c r="AW56" s="705"/>
      <c r="AX56" s="706"/>
      <c r="AY56" s="496"/>
      <c r="AZ56" s="578"/>
      <c r="BA56" s="578"/>
      <c r="BB56" s="552"/>
      <c r="BC56" s="578"/>
      <c r="BD56" s="606"/>
      <c r="BE56" s="121"/>
      <c r="BG56" s="496"/>
      <c r="BH56" s="488"/>
      <c r="BI56" s="488"/>
      <c r="BJ56" s="488"/>
      <c r="BK56" s="552"/>
      <c r="BL56" s="555"/>
      <c r="BM56" s="549"/>
      <c r="BN56" s="6" t="s">
        <v>771</v>
      </c>
      <c r="BO56" s="190" t="s">
        <v>532</v>
      </c>
      <c r="BP56" s="6" t="s">
        <v>400</v>
      </c>
      <c r="BQ56" s="6">
        <v>616</v>
      </c>
      <c r="BR56" s="173">
        <f t="shared" si="4"/>
        <v>23408</v>
      </c>
      <c r="BS56" s="216">
        <v>38</v>
      </c>
      <c r="BV56" s="434" t="s">
        <v>919</v>
      </c>
      <c r="BW56" s="435"/>
      <c r="BX56" s="435"/>
      <c r="BY56" s="436"/>
      <c r="BZ56" s="304"/>
      <c r="CA56" s="337"/>
      <c r="CB56" s="332"/>
      <c r="CC56" s="199"/>
      <c r="CD56" s="316" t="s">
        <v>988</v>
      </c>
      <c r="CE56" s="106">
        <v>1.28</v>
      </c>
      <c r="CF56" s="307">
        <v>4.91</v>
      </c>
      <c r="CG56" s="345"/>
      <c r="CH56" s="372"/>
      <c r="CI56" s="366"/>
      <c r="CJ56" s="106">
        <v>150</v>
      </c>
      <c r="CK56" s="106"/>
      <c r="CL56" s="369"/>
      <c r="CM56" s="258"/>
      <c r="CN56" s="352"/>
      <c r="CO56" s="199"/>
    </row>
    <row r="57" spans="3:93" ht="14.25" customHeight="1" thickBot="1">
      <c r="C57" s="14" t="s">
        <v>234</v>
      </c>
      <c r="D57" s="15">
        <v>6580</v>
      </c>
      <c r="E57" s="15">
        <v>990</v>
      </c>
      <c r="F57" s="15">
        <v>220</v>
      </c>
      <c r="G57" s="16">
        <v>1.935</v>
      </c>
      <c r="H57" s="53">
        <v>13600</v>
      </c>
      <c r="I57" s="12" t="s">
        <v>120</v>
      </c>
      <c r="J57" s="6">
        <v>3420</v>
      </c>
      <c r="K57" s="6">
        <v>250</v>
      </c>
      <c r="L57" s="6">
        <v>220</v>
      </c>
      <c r="M57" s="6">
        <v>0.463</v>
      </c>
      <c r="N57" s="246">
        <v>4860</v>
      </c>
      <c r="O57" s="20"/>
      <c r="P57" s="20"/>
      <c r="Q57" s="24" t="s">
        <v>187</v>
      </c>
      <c r="R57" s="6">
        <v>2796</v>
      </c>
      <c r="S57" s="6">
        <v>1050</v>
      </c>
      <c r="T57" s="6">
        <v>1400</v>
      </c>
      <c r="U57" s="6">
        <v>1.18</v>
      </c>
      <c r="V57" s="32">
        <v>11600</v>
      </c>
      <c r="W57" s="49" t="s">
        <v>212</v>
      </c>
      <c r="X57" s="6">
        <v>1500</v>
      </c>
      <c r="Y57" s="6">
        <v>330</v>
      </c>
      <c r="Z57" s="6">
        <v>145</v>
      </c>
      <c r="AA57" s="6">
        <v>0.16</v>
      </c>
      <c r="AB57" s="266">
        <v>1350</v>
      </c>
      <c r="AC57" s="20"/>
      <c r="AD57" s="20"/>
      <c r="AE57" s="61" t="s">
        <v>823</v>
      </c>
      <c r="AF57" s="49">
        <v>3000</v>
      </c>
      <c r="AG57" s="49">
        <v>150</v>
      </c>
      <c r="AH57" s="49">
        <v>180</v>
      </c>
      <c r="AI57" s="49">
        <v>2350</v>
      </c>
      <c r="AJ57" s="271" t="s">
        <v>827</v>
      </c>
      <c r="AK57" s="520" t="s">
        <v>379</v>
      </c>
      <c r="AL57" s="521"/>
      <c r="AM57" s="521"/>
      <c r="AN57" s="521"/>
      <c r="AO57" s="521"/>
      <c r="AP57" s="522"/>
      <c r="AQ57" s="70"/>
      <c r="AS57" s="396" t="s">
        <v>855</v>
      </c>
      <c r="AT57" s="397"/>
      <c r="AU57" s="397"/>
      <c r="AV57" s="397"/>
      <c r="AW57" s="397"/>
      <c r="AX57" s="402"/>
      <c r="AY57" s="78" t="s">
        <v>665</v>
      </c>
      <c r="AZ57" s="49" t="s">
        <v>666</v>
      </c>
      <c r="BA57" s="49" t="s">
        <v>667</v>
      </c>
      <c r="BB57" s="6">
        <v>750</v>
      </c>
      <c r="BC57" s="49">
        <v>19.2</v>
      </c>
      <c r="BD57" s="65">
        <v>572</v>
      </c>
      <c r="BE57" s="121"/>
      <c r="BG57" s="78" t="s">
        <v>458</v>
      </c>
      <c r="BH57" s="6" t="s">
        <v>528</v>
      </c>
      <c r="BI57" s="468" t="s">
        <v>400</v>
      </c>
      <c r="BJ57" s="468"/>
      <c r="BK57" s="6">
        <v>400</v>
      </c>
      <c r="BL57" s="148">
        <f>BM57*BK57</f>
        <v>5200</v>
      </c>
      <c r="BM57" s="189">
        <v>13</v>
      </c>
      <c r="BN57" s="218" t="s">
        <v>775</v>
      </c>
      <c r="BO57" s="211" t="s">
        <v>532</v>
      </c>
      <c r="BP57" s="58" t="s">
        <v>400</v>
      </c>
      <c r="BQ57" s="58">
        <v>616</v>
      </c>
      <c r="BR57" s="191">
        <f t="shared" si="4"/>
        <v>29568</v>
      </c>
      <c r="BS57" s="206">
        <v>48</v>
      </c>
      <c r="BV57" s="425" t="s">
        <v>920</v>
      </c>
      <c r="BW57" s="426"/>
      <c r="BX57" s="426"/>
      <c r="BY57" s="427"/>
      <c r="BZ57" s="301"/>
      <c r="CA57" s="338"/>
      <c r="CB57" s="332"/>
      <c r="CC57" s="199"/>
      <c r="CD57" s="316" t="s">
        <v>989</v>
      </c>
      <c r="CE57" s="106">
        <v>2</v>
      </c>
      <c r="CF57" s="307">
        <v>7.92</v>
      </c>
      <c r="CG57" s="345"/>
      <c r="CH57" s="373" t="s">
        <v>1063</v>
      </c>
      <c r="CI57" s="364" t="s">
        <v>1052</v>
      </c>
      <c r="CJ57" s="106">
        <v>50</v>
      </c>
      <c r="CK57" s="106">
        <v>6</v>
      </c>
      <c r="CL57" s="367" t="s">
        <v>1039</v>
      </c>
      <c r="CM57" s="356">
        <v>2750</v>
      </c>
      <c r="CN57" s="353">
        <v>8650</v>
      </c>
      <c r="CO57" s="199"/>
    </row>
    <row r="58" spans="3:93" ht="14.25" customHeight="1" thickBot="1">
      <c r="C58" s="14" t="s">
        <v>49</v>
      </c>
      <c r="D58" s="15">
        <v>6280</v>
      </c>
      <c r="E58" s="15">
        <v>990</v>
      </c>
      <c r="F58" s="15">
        <v>220</v>
      </c>
      <c r="G58" s="16">
        <v>1.825</v>
      </c>
      <c r="H58" s="53">
        <v>12400</v>
      </c>
      <c r="I58" s="13" t="s">
        <v>121</v>
      </c>
      <c r="J58" s="11">
        <v>3630</v>
      </c>
      <c r="K58" s="11">
        <v>250</v>
      </c>
      <c r="L58" s="11">
        <v>220</v>
      </c>
      <c r="M58" s="11">
        <v>0.5</v>
      </c>
      <c r="N58" s="247">
        <v>5600</v>
      </c>
      <c r="O58" s="20"/>
      <c r="P58" s="20"/>
      <c r="Q58" s="24" t="s">
        <v>215</v>
      </c>
      <c r="R58" s="11"/>
      <c r="S58" s="11"/>
      <c r="T58" s="11"/>
      <c r="U58" s="11"/>
      <c r="V58" s="265">
        <v>11000</v>
      </c>
      <c r="W58" s="49" t="s">
        <v>874</v>
      </c>
      <c r="X58" s="6">
        <v>1700</v>
      </c>
      <c r="Y58" s="6">
        <v>330</v>
      </c>
      <c r="Z58" s="6">
        <v>145</v>
      </c>
      <c r="AA58" s="6">
        <v>0.17</v>
      </c>
      <c r="AB58" s="266">
        <v>2100</v>
      </c>
      <c r="AC58" s="20"/>
      <c r="AD58" s="20"/>
      <c r="AE58" s="61" t="s">
        <v>824</v>
      </c>
      <c r="AF58" s="49">
        <v>4000</v>
      </c>
      <c r="AG58" s="49">
        <v>150</v>
      </c>
      <c r="AH58" s="49">
        <v>240</v>
      </c>
      <c r="AI58" s="49">
        <v>3200</v>
      </c>
      <c r="AJ58" s="271" t="s">
        <v>827</v>
      </c>
      <c r="AK58" s="399"/>
      <c r="AL58" s="400"/>
      <c r="AM58" s="400"/>
      <c r="AN58" s="400"/>
      <c r="AO58" s="400"/>
      <c r="AP58" s="403"/>
      <c r="AQ58" s="69"/>
      <c r="AS58" s="399"/>
      <c r="AT58" s="400"/>
      <c r="AU58" s="400"/>
      <c r="AV58" s="400"/>
      <c r="AW58" s="400"/>
      <c r="AX58" s="403"/>
      <c r="AY58" s="78" t="s">
        <v>668</v>
      </c>
      <c r="AZ58" s="49" t="s">
        <v>669</v>
      </c>
      <c r="BA58" s="49" t="s">
        <v>667</v>
      </c>
      <c r="BB58" s="6">
        <v>450</v>
      </c>
      <c r="BC58" s="49">
        <v>24</v>
      </c>
      <c r="BD58" s="65">
        <v>716</v>
      </c>
      <c r="BE58" s="69"/>
      <c r="BG58" s="78" t="s">
        <v>457</v>
      </c>
      <c r="BH58" s="6" t="s">
        <v>528</v>
      </c>
      <c r="BI58" s="468" t="s">
        <v>400</v>
      </c>
      <c r="BJ58" s="468"/>
      <c r="BK58" s="6">
        <v>400</v>
      </c>
      <c r="BL58" s="148">
        <f>BM58*BK58</f>
        <v>0</v>
      </c>
      <c r="BM58" s="189"/>
      <c r="BN58" s="197" t="s">
        <v>830</v>
      </c>
      <c r="BO58" s="196" t="s">
        <v>532</v>
      </c>
      <c r="BP58" s="59" t="s">
        <v>509</v>
      </c>
      <c r="BQ58" s="59">
        <v>616</v>
      </c>
      <c r="BR58" s="175"/>
      <c r="BS58" s="149"/>
      <c r="BV58" s="425" t="s">
        <v>921</v>
      </c>
      <c r="BW58" s="426"/>
      <c r="BX58" s="426"/>
      <c r="BY58" s="427"/>
      <c r="BZ58" s="301"/>
      <c r="CA58" s="338"/>
      <c r="CB58" s="346" t="s">
        <v>990</v>
      </c>
      <c r="CC58" s="315"/>
      <c r="CD58" s="316" t="s">
        <v>989</v>
      </c>
      <c r="CE58" s="106">
        <v>2</v>
      </c>
      <c r="CF58" s="307">
        <v>3.96</v>
      </c>
      <c r="CG58" s="345"/>
      <c r="CH58" s="371"/>
      <c r="CI58" s="365"/>
      <c r="CJ58" s="106">
        <v>100</v>
      </c>
      <c r="CK58" s="106">
        <v>4</v>
      </c>
      <c r="CL58" s="368"/>
      <c r="CM58" s="356">
        <v>2495</v>
      </c>
      <c r="CN58" s="353">
        <v>8650</v>
      </c>
      <c r="CO58" s="199"/>
    </row>
    <row r="59" spans="3:93" ht="14.25" customHeight="1" thickBot="1">
      <c r="C59" s="14" t="s">
        <v>50</v>
      </c>
      <c r="D59" s="15">
        <v>5980</v>
      </c>
      <c r="E59" s="15">
        <v>990</v>
      </c>
      <c r="F59" s="15">
        <v>220</v>
      </c>
      <c r="G59" s="16">
        <v>1.775</v>
      </c>
      <c r="H59" s="53">
        <v>11600</v>
      </c>
      <c r="I59" s="81" t="s">
        <v>74</v>
      </c>
      <c r="J59" s="59">
        <v>1420</v>
      </c>
      <c r="K59" s="59">
        <v>510</v>
      </c>
      <c r="L59" s="59">
        <v>140</v>
      </c>
      <c r="M59" s="59">
        <v>0.253</v>
      </c>
      <c r="N59" s="249">
        <v>1770</v>
      </c>
      <c r="O59" s="20"/>
      <c r="P59" s="20"/>
      <c r="Q59" s="396" t="s">
        <v>883</v>
      </c>
      <c r="R59" s="397"/>
      <c r="S59" s="397"/>
      <c r="T59" s="397"/>
      <c r="U59" s="397"/>
      <c r="V59" s="402"/>
      <c r="W59" s="263" t="s">
        <v>875</v>
      </c>
      <c r="X59" s="116">
        <v>2300</v>
      </c>
      <c r="Y59" s="116">
        <v>330</v>
      </c>
      <c r="Z59" s="116">
        <v>145</v>
      </c>
      <c r="AA59" s="116">
        <v>0.2</v>
      </c>
      <c r="AB59" s="264">
        <v>2300</v>
      </c>
      <c r="AC59" s="20"/>
      <c r="AD59" s="20"/>
      <c r="AE59" s="61" t="s">
        <v>825</v>
      </c>
      <c r="AF59" s="49">
        <v>3000</v>
      </c>
      <c r="AG59" s="49">
        <v>200</v>
      </c>
      <c r="AH59" s="49">
        <v>325</v>
      </c>
      <c r="AI59" s="49">
        <v>3680</v>
      </c>
      <c r="AJ59" s="271" t="s">
        <v>827</v>
      </c>
      <c r="AK59" s="597" t="s">
        <v>79</v>
      </c>
      <c r="AL59" s="491" t="s">
        <v>199</v>
      </c>
      <c r="AM59" s="491" t="s">
        <v>64</v>
      </c>
      <c r="AN59" s="491" t="s">
        <v>207</v>
      </c>
      <c r="AO59" s="491" t="s">
        <v>15</v>
      </c>
      <c r="AP59" s="588" t="s">
        <v>2</v>
      </c>
      <c r="AQ59" s="69"/>
      <c r="AS59" s="494" t="s">
        <v>402</v>
      </c>
      <c r="AT59" s="486" t="s">
        <v>845</v>
      </c>
      <c r="AU59" s="559" t="s">
        <v>431</v>
      </c>
      <c r="AV59" s="550" t="s">
        <v>433</v>
      </c>
      <c r="AW59" s="516" t="s">
        <v>297</v>
      </c>
      <c r="AX59" s="518" t="s">
        <v>436</v>
      </c>
      <c r="AY59" s="231" t="s">
        <v>670</v>
      </c>
      <c r="AZ59" s="50" t="s">
        <v>671</v>
      </c>
      <c r="BA59" s="50" t="s">
        <v>667</v>
      </c>
      <c r="BB59" s="11">
        <v>450</v>
      </c>
      <c r="BC59" s="50">
        <v>32</v>
      </c>
      <c r="BD59" s="66">
        <v>954</v>
      </c>
      <c r="BE59" s="69"/>
      <c r="BG59" s="78" t="s">
        <v>535</v>
      </c>
      <c r="BH59" s="6" t="s">
        <v>528</v>
      </c>
      <c r="BI59" s="468" t="s">
        <v>400</v>
      </c>
      <c r="BJ59" s="468"/>
      <c r="BK59" s="6">
        <v>400</v>
      </c>
      <c r="BL59" s="148">
        <f>BM59*BK59</f>
        <v>5200</v>
      </c>
      <c r="BM59" s="104">
        <v>13</v>
      </c>
      <c r="BN59" s="152" t="s">
        <v>831</v>
      </c>
      <c r="BO59" s="190" t="s">
        <v>532</v>
      </c>
      <c r="BP59" s="6" t="s">
        <v>509</v>
      </c>
      <c r="BQ59" s="6">
        <v>616</v>
      </c>
      <c r="BR59" s="173"/>
      <c r="BS59" s="150"/>
      <c r="BV59" s="425" t="s">
        <v>922</v>
      </c>
      <c r="BW59" s="426"/>
      <c r="BX59" s="426"/>
      <c r="BY59" s="427"/>
      <c r="BZ59" s="301"/>
      <c r="CA59" s="338"/>
      <c r="CB59" s="332"/>
      <c r="CC59" s="199"/>
      <c r="CD59" s="316" t="s">
        <v>991</v>
      </c>
      <c r="CE59" s="106">
        <v>3</v>
      </c>
      <c r="CF59" s="307">
        <v>5.94</v>
      </c>
      <c r="CG59" s="345"/>
      <c r="CH59" s="372"/>
      <c r="CI59" s="366"/>
      <c r="CJ59" s="106">
        <v>150</v>
      </c>
      <c r="CK59" s="106"/>
      <c r="CL59" s="369"/>
      <c r="CM59" s="258"/>
      <c r="CN59" s="351"/>
      <c r="CO59" s="199"/>
    </row>
    <row r="60" spans="3:93" ht="14.25" customHeight="1" thickBot="1">
      <c r="C60" s="14" t="s">
        <v>51</v>
      </c>
      <c r="D60" s="15">
        <v>5680</v>
      </c>
      <c r="E60" s="15">
        <v>990</v>
      </c>
      <c r="F60" s="15">
        <v>220</v>
      </c>
      <c r="G60" s="16">
        <v>1.65</v>
      </c>
      <c r="H60" s="53">
        <v>10800</v>
      </c>
      <c r="I60" s="12" t="s">
        <v>75</v>
      </c>
      <c r="J60" s="6">
        <v>1680</v>
      </c>
      <c r="K60" s="6">
        <v>510</v>
      </c>
      <c r="L60" s="6">
        <v>140</v>
      </c>
      <c r="M60" s="6">
        <v>0.3</v>
      </c>
      <c r="N60" s="246">
        <v>2110</v>
      </c>
      <c r="O60" s="20"/>
      <c r="P60" s="20"/>
      <c r="Q60" s="399"/>
      <c r="R60" s="400"/>
      <c r="S60" s="400"/>
      <c r="T60" s="400"/>
      <c r="U60" s="400"/>
      <c r="V60" s="403"/>
      <c r="W60" s="130" t="s">
        <v>341</v>
      </c>
      <c r="X60" s="59">
        <v>800</v>
      </c>
      <c r="Y60" s="59">
        <v>330</v>
      </c>
      <c r="Z60" s="59">
        <v>145</v>
      </c>
      <c r="AA60" s="59">
        <v>0.08</v>
      </c>
      <c r="AB60" s="284">
        <v>850</v>
      </c>
      <c r="AC60" s="20"/>
      <c r="AD60" s="20"/>
      <c r="AE60" s="63" t="s">
        <v>826</v>
      </c>
      <c r="AF60" s="50">
        <v>4000</v>
      </c>
      <c r="AG60" s="50">
        <v>200</v>
      </c>
      <c r="AH60" s="50">
        <v>430</v>
      </c>
      <c r="AI60" s="50">
        <v>4820</v>
      </c>
      <c r="AJ60" s="271" t="s">
        <v>827</v>
      </c>
      <c r="AK60" s="661"/>
      <c r="AL60" s="492"/>
      <c r="AM60" s="492"/>
      <c r="AN60" s="492"/>
      <c r="AO60" s="492"/>
      <c r="AP60" s="670"/>
      <c r="AQ60" s="69"/>
      <c r="AS60" s="495"/>
      <c r="AT60" s="488"/>
      <c r="AU60" s="561"/>
      <c r="AV60" s="551"/>
      <c r="AW60" s="517"/>
      <c r="AX60" s="519"/>
      <c r="AY60" s="208" t="s">
        <v>672</v>
      </c>
      <c r="AZ60" s="64" t="s">
        <v>673</v>
      </c>
      <c r="BA60" s="64" t="s">
        <v>667</v>
      </c>
      <c r="BB60" s="59">
        <v>750</v>
      </c>
      <c r="BC60" s="64">
        <v>24</v>
      </c>
      <c r="BD60" s="57">
        <v>716</v>
      </c>
      <c r="BE60" s="69"/>
      <c r="BG60" s="684" t="s">
        <v>853</v>
      </c>
      <c r="BH60" s="685"/>
      <c r="BI60" s="685"/>
      <c r="BJ60" s="685"/>
      <c r="BK60" s="685"/>
      <c r="BL60" s="685"/>
      <c r="BM60" s="685"/>
      <c r="BN60" s="78" t="s">
        <v>504</v>
      </c>
      <c r="BO60" s="190" t="s">
        <v>532</v>
      </c>
      <c r="BP60" s="6" t="s">
        <v>509</v>
      </c>
      <c r="BQ60" s="6">
        <v>616</v>
      </c>
      <c r="BR60" s="173">
        <f>BS60*BQ60</f>
        <v>10472</v>
      </c>
      <c r="BS60" s="150">
        <v>17</v>
      </c>
      <c r="BV60" s="425" t="s">
        <v>923</v>
      </c>
      <c r="BW60" s="426"/>
      <c r="BX60" s="426"/>
      <c r="BY60" s="427"/>
      <c r="BZ60" s="301"/>
      <c r="CA60" s="338"/>
      <c r="CB60" s="332"/>
      <c r="CC60" s="199"/>
      <c r="CD60" s="316" t="s">
        <v>992</v>
      </c>
      <c r="CE60" s="106">
        <v>6</v>
      </c>
      <c r="CF60" s="307">
        <v>11.88</v>
      </c>
      <c r="CG60" s="345"/>
      <c r="CH60" s="373" t="s">
        <v>1064</v>
      </c>
      <c r="CI60" s="364" t="s">
        <v>1053</v>
      </c>
      <c r="CJ60" s="106">
        <v>50</v>
      </c>
      <c r="CK60" s="106">
        <v>6</v>
      </c>
      <c r="CL60" s="367" t="s">
        <v>1039</v>
      </c>
      <c r="CM60" s="356">
        <v>2108</v>
      </c>
      <c r="CN60" s="353">
        <v>9770</v>
      </c>
      <c r="CO60" s="199"/>
    </row>
    <row r="61" spans="3:93" ht="14.25" customHeight="1" thickBot="1">
      <c r="C61" s="14" t="s">
        <v>52</v>
      </c>
      <c r="D61" s="15">
        <v>5380</v>
      </c>
      <c r="E61" s="15">
        <v>990</v>
      </c>
      <c r="F61" s="15">
        <v>220</v>
      </c>
      <c r="G61" s="16">
        <v>1.575</v>
      </c>
      <c r="H61" s="53">
        <v>10600</v>
      </c>
      <c r="I61" s="12" t="s">
        <v>76</v>
      </c>
      <c r="J61" s="6">
        <v>2330</v>
      </c>
      <c r="K61" s="6">
        <v>510</v>
      </c>
      <c r="L61" s="6">
        <v>140</v>
      </c>
      <c r="M61" s="6">
        <v>0.416</v>
      </c>
      <c r="N61" s="246">
        <v>3170</v>
      </c>
      <c r="O61" s="20"/>
      <c r="P61" s="20"/>
      <c r="Q61" s="527" t="s">
        <v>79</v>
      </c>
      <c r="R61" s="526" t="s">
        <v>253</v>
      </c>
      <c r="S61" s="631" t="s">
        <v>365</v>
      </c>
      <c r="T61" s="631" t="s">
        <v>366</v>
      </c>
      <c r="U61" s="526" t="s">
        <v>15</v>
      </c>
      <c r="V61" s="509" t="s">
        <v>2</v>
      </c>
      <c r="W61" s="61" t="s">
        <v>342</v>
      </c>
      <c r="X61" s="6">
        <v>900</v>
      </c>
      <c r="Y61" s="6">
        <v>330</v>
      </c>
      <c r="Z61" s="6">
        <v>145</v>
      </c>
      <c r="AA61" s="6">
        <v>0.09</v>
      </c>
      <c r="AB61" s="285">
        <v>900</v>
      </c>
      <c r="AC61" s="20"/>
      <c r="AD61" s="20"/>
      <c r="AE61" s="504" t="s">
        <v>79</v>
      </c>
      <c r="AF61" s="491" t="s">
        <v>253</v>
      </c>
      <c r="AG61" s="491" t="s">
        <v>255</v>
      </c>
      <c r="AH61" s="590" t="s">
        <v>256</v>
      </c>
      <c r="AI61" s="491" t="s">
        <v>15</v>
      </c>
      <c r="AJ61" s="588" t="s">
        <v>2</v>
      </c>
      <c r="AK61" s="598"/>
      <c r="AL61" s="493"/>
      <c r="AM61" s="493"/>
      <c r="AN61" s="493"/>
      <c r="AO61" s="493"/>
      <c r="AP61" s="589"/>
      <c r="AQ61" s="35"/>
      <c r="AS61" s="662"/>
      <c r="AT61" s="489"/>
      <c r="AU61" s="663"/>
      <c r="AV61" s="693"/>
      <c r="AW61" s="694"/>
      <c r="AX61" s="695"/>
      <c r="AY61" s="114" t="s">
        <v>674</v>
      </c>
      <c r="AZ61" s="49" t="s">
        <v>675</v>
      </c>
      <c r="BA61" s="49" t="s">
        <v>667</v>
      </c>
      <c r="BB61" s="6">
        <v>450</v>
      </c>
      <c r="BC61" s="49">
        <v>30.4</v>
      </c>
      <c r="BD61" s="30">
        <v>906</v>
      </c>
      <c r="BE61" s="35"/>
      <c r="BG61" s="540" t="s">
        <v>767</v>
      </c>
      <c r="BH61" s="487"/>
      <c r="BI61" s="487"/>
      <c r="BJ61" s="487"/>
      <c r="BK61" s="487"/>
      <c r="BL61" s="487"/>
      <c r="BM61" s="541"/>
      <c r="BN61" s="78" t="s">
        <v>505</v>
      </c>
      <c r="BO61" s="190" t="s">
        <v>532</v>
      </c>
      <c r="BP61" s="6" t="s">
        <v>509</v>
      </c>
      <c r="BQ61" s="6">
        <v>616</v>
      </c>
      <c r="BR61" s="173">
        <f>BS61*BQ61</f>
        <v>15400</v>
      </c>
      <c r="BS61" s="150">
        <v>25</v>
      </c>
      <c r="BV61" s="425" t="s">
        <v>924</v>
      </c>
      <c r="BW61" s="426"/>
      <c r="BX61" s="426"/>
      <c r="BY61" s="427"/>
      <c r="BZ61" s="301"/>
      <c r="CA61" s="338"/>
      <c r="CB61" s="332"/>
      <c r="CC61" s="199"/>
      <c r="CD61" s="316" t="s">
        <v>976</v>
      </c>
      <c r="CE61" s="106">
        <v>0.57</v>
      </c>
      <c r="CF61" s="307">
        <v>1.32</v>
      </c>
      <c r="CG61" s="345"/>
      <c r="CH61" s="371"/>
      <c r="CI61" s="365"/>
      <c r="CJ61" s="106">
        <v>100</v>
      </c>
      <c r="CK61" s="307"/>
      <c r="CL61" s="368"/>
      <c r="CM61" s="307"/>
      <c r="CN61" s="351"/>
      <c r="CO61" s="199"/>
    </row>
    <row r="62" spans="3:93" ht="14.25" customHeight="1" thickBot="1">
      <c r="C62" s="14" t="s">
        <v>53</v>
      </c>
      <c r="D62" s="15">
        <v>5080</v>
      </c>
      <c r="E62" s="15">
        <v>990</v>
      </c>
      <c r="F62" s="15">
        <v>220</v>
      </c>
      <c r="G62" s="16">
        <v>1.475</v>
      </c>
      <c r="H62" s="53">
        <v>10100</v>
      </c>
      <c r="I62" s="13" t="s">
        <v>77</v>
      </c>
      <c r="J62" s="11">
        <v>2980</v>
      </c>
      <c r="K62" s="11">
        <v>510</v>
      </c>
      <c r="L62" s="11">
        <v>220</v>
      </c>
      <c r="M62" s="11">
        <v>0.835</v>
      </c>
      <c r="N62" s="247">
        <v>6200</v>
      </c>
      <c r="O62" s="20"/>
      <c r="P62" s="20"/>
      <c r="Q62" s="528"/>
      <c r="R62" s="515"/>
      <c r="S62" s="632"/>
      <c r="T62" s="632"/>
      <c r="U62" s="515"/>
      <c r="V62" s="510"/>
      <c r="W62" s="61" t="s">
        <v>343</v>
      </c>
      <c r="X62" s="6">
        <v>1000</v>
      </c>
      <c r="Y62" s="6">
        <v>330</v>
      </c>
      <c r="Z62" s="6">
        <v>145</v>
      </c>
      <c r="AA62" s="6">
        <v>0.1</v>
      </c>
      <c r="AB62" s="285">
        <v>950</v>
      </c>
      <c r="AC62" s="20"/>
      <c r="AD62" s="20"/>
      <c r="AE62" s="595"/>
      <c r="AF62" s="493"/>
      <c r="AG62" s="493"/>
      <c r="AH62" s="591"/>
      <c r="AI62" s="493"/>
      <c r="AJ62" s="589"/>
      <c r="AK62" s="61" t="s">
        <v>380</v>
      </c>
      <c r="AL62" s="6">
        <v>700</v>
      </c>
      <c r="AM62" s="6">
        <v>900</v>
      </c>
      <c r="AN62" s="6">
        <v>70</v>
      </c>
      <c r="AO62" s="6">
        <v>0.66</v>
      </c>
      <c r="AP62" s="214" t="s">
        <v>827</v>
      </c>
      <c r="AQ62" s="35" t="s">
        <v>714</v>
      </c>
      <c r="AS62" s="262" t="s">
        <v>856</v>
      </c>
      <c r="AT62" s="111">
        <v>660</v>
      </c>
      <c r="AU62" s="47">
        <v>60</v>
      </c>
      <c r="AV62" s="111">
        <v>1.08</v>
      </c>
      <c r="AW62" s="146">
        <f aca="true" t="shared" si="5" ref="AW62:AW68">AX62*AV62</f>
        <v>6480</v>
      </c>
      <c r="AX62" s="135">
        <v>6000</v>
      </c>
      <c r="AY62" s="114" t="s">
        <v>676</v>
      </c>
      <c r="AZ62" s="49" t="s">
        <v>677</v>
      </c>
      <c r="BA62" s="49" t="s">
        <v>667</v>
      </c>
      <c r="BB62" s="6">
        <v>550</v>
      </c>
      <c r="BC62" s="49">
        <v>40</v>
      </c>
      <c r="BD62" s="30">
        <v>1193</v>
      </c>
      <c r="BE62" s="35"/>
      <c r="BG62" s="542"/>
      <c r="BH62" s="476"/>
      <c r="BI62" s="476"/>
      <c r="BJ62" s="476"/>
      <c r="BK62" s="476"/>
      <c r="BL62" s="476"/>
      <c r="BM62" s="543"/>
      <c r="BN62" s="105" t="s">
        <v>506</v>
      </c>
      <c r="BO62" s="185" t="s">
        <v>532</v>
      </c>
      <c r="BP62" s="6" t="s">
        <v>509</v>
      </c>
      <c r="BQ62" s="6">
        <v>616</v>
      </c>
      <c r="BR62" s="173">
        <f>BS62*BQ62</f>
        <v>14168</v>
      </c>
      <c r="BS62" s="150">
        <v>23</v>
      </c>
      <c r="BV62" s="425" t="s">
        <v>925</v>
      </c>
      <c r="BW62" s="426"/>
      <c r="BX62" s="426"/>
      <c r="BY62" s="427"/>
      <c r="BZ62" s="301"/>
      <c r="CA62" s="338"/>
      <c r="CB62" s="332"/>
      <c r="CC62" s="199"/>
      <c r="CD62" s="316" t="s">
        <v>978</v>
      </c>
      <c r="CE62" s="106">
        <v>0.76</v>
      </c>
      <c r="CF62" s="307">
        <v>1.76</v>
      </c>
      <c r="CG62" s="345"/>
      <c r="CH62" s="372"/>
      <c r="CI62" s="366"/>
      <c r="CJ62" s="106">
        <v>150</v>
      </c>
      <c r="CK62" s="106">
        <v>2</v>
      </c>
      <c r="CL62" s="369"/>
      <c r="CM62" s="258">
        <v>2130</v>
      </c>
      <c r="CN62" s="353">
        <v>9770</v>
      </c>
      <c r="CO62" s="199"/>
    </row>
    <row r="63" spans="3:93" ht="14.25" customHeight="1">
      <c r="C63" s="14" t="s">
        <v>54</v>
      </c>
      <c r="D63" s="15">
        <v>4780</v>
      </c>
      <c r="E63" s="15">
        <v>990</v>
      </c>
      <c r="F63" s="15">
        <v>220</v>
      </c>
      <c r="G63" s="16">
        <v>1.4</v>
      </c>
      <c r="H63" s="53">
        <v>9700</v>
      </c>
      <c r="I63" s="81" t="s">
        <v>355</v>
      </c>
      <c r="J63" s="59">
        <v>3500</v>
      </c>
      <c r="K63" s="59">
        <v>250</v>
      </c>
      <c r="L63" s="59">
        <v>290</v>
      </c>
      <c r="M63" s="59">
        <v>0.635</v>
      </c>
      <c r="N63" s="249">
        <v>9500</v>
      </c>
      <c r="O63" s="20"/>
      <c r="Q63" s="24" t="s">
        <v>486</v>
      </c>
      <c r="R63" s="6">
        <v>9500</v>
      </c>
      <c r="S63" s="6" t="s">
        <v>492</v>
      </c>
      <c r="T63" s="6" t="s">
        <v>494</v>
      </c>
      <c r="U63" s="6">
        <v>0.75</v>
      </c>
      <c r="V63" s="30">
        <v>9300</v>
      </c>
      <c r="W63" s="61" t="s">
        <v>238</v>
      </c>
      <c r="X63" s="47">
        <v>1050</v>
      </c>
      <c r="Y63" s="47">
        <v>330</v>
      </c>
      <c r="Z63" s="47">
        <v>145</v>
      </c>
      <c r="AA63" s="47">
        <v>0.11</v>
      </c>
      <c r="AB63" s="286">
        <v>1100</v>
      </c>
      <c r="AC63" s="20"/>
      <c r="AE63" s="61" t="s">
        <v>257</v>
      </c>
      <c r="AF63" s="49">
        <v>5000</v>
      </c>
      <c r="AG63" s="49">
        <v>300</v>
      </c>
      <c r="AH63" s="49">
        <v>250</v>
      </c>
      <c r="AI63" s="49">
        <v>1.15</v>
      </c>
      <c r="AJ63" s="271" t="s">
        <v>827</v>
      </c>
      <c r="AK63" s="61" t="s">
        <v>720</v>
      </c>
      <c r="AL63" s="6">
        <v>1000</v>
      </c>
      <c r="AM63" s="6">
        <v>600</v>
      </c>
      <c r="AN63" s="6">
        <v>80</v>
      </c>
      <c r="AO63" s="6">
        <v>0.86</v>
      </c>
      <c r="AP63" s="65">
        <v>5500</v>
      </c>
      <c r="AQ63" s="35"/>
      <c r="AS63" s="239" t="s">
        <v>868</v>
      </c>
      <c r="AT63" s="49">
        <v>720</v>
      </c>
      <c r="AU63" s="6">
        <v>60</v>
      </c>
      <c r="AV63" s="49">
        <v>1.296</v>
      </c>
      <c r="AW63" s="164">
        <f t="shared" si="5"/>
        <v>7776</v>
      </c>
      <c r="AX63" s="135">
        <v>6000</v>
      </c>
      <c r="AY63" s="114" t="s">
        <v>678</v>
      </c>
      <c r="AZ63" s="49" t="s">
        <v>679</v>
      </c>
      <c r="BA63" s="49" t="s">
        <v>667</v>
      </c>
      <c r="BB63" s="6">
        <v>400</v>
      </c>
      <c r="BC63" s="49">
        <v>50.4</v>
      </c>
      <c r="BD63" s="30">
        <v>1503</v>
      </c>
      <c r="BE63" s="35"/>
      <c r="BG63" s="501" t="s">
        <v>465</v>
      </c>
      <c r="BH63" s="500" t="s">
        <v>529</v>
      </c>
      <c r="BI63" s="486" t="s">
        <v>460</v>
      </c>
      <c r="BJ63" s="487"/>
      <c r="BK63" s="486" t="s">
        <v>431</v>
      </c>
      <c r="BL63" s="486" t="s">
        <v>297</v>
      </c>
      <c r="BM63" s="732" t="s">
        <v>761</v>
      </c>
      <c r="BN63" s="105" t="s">
        <v>507</v>
      </c>
      <c r="BO63" s="185" t="s">
        <v>532</v>
      </c>
      <c r="BP63" s="6" t="s">
        <v>509</v>
      </c>
      <c r="BQ63" s="6">
        <v>616</v>
      </c>
      <c r="BR63" s="173">
        <f>BS63*BQ63</f>
        <v>0</v>
      </c>
      <c r="BS63" s="150"/>
      <c r="BV63" s="425" t="s">
        <v>926</v>
      </c>
      <c r="BW63" s="426"/>
      <c r="BX63" s="426"/>
      <c r="BY63" s="427"/>
      <c r="BZ63" s="301"/>
      <c r="CA63" s="338"/>
      <c r="CB63" s="332"/>
      <c r="CC63" s="199"/>
      <c r="CD63" s="316" t="s">
        <v>977</v>
      </c>
      <c r="CE63" s="106">
        <v>0.765</v>
      </c>
      <c r="CF63" s="307">
        <v>1.5</v>
      </c>
      <c r="CG63" s="345"/>
      <c r="CH63" s="373" t="s">
        <v>1065</v>
      </c>
      <c r="CI63" s="364" t="s">
        <v>1071</v>
      </c>
      <c r="CJ63" s="355">
        <v>50</v>
      </c>
      <c r="CK63" s="355">
        <v>6</v>
      </c>
      <c r="CL63" s="367" t="s">
        <v>1039</v>
      </c>
      <c r="CM63" s="355"/>
      <c r="CN63" s="358">
        <v>12820</v>
      </c>
      <c r="CO63" s="199"/>
    </row>
    <row r="64" spans="3:93" ht="14.25" customHeight="1" thickBot="1">
      <c r="C64" s="14" t="s">
        <v>55</v>
      </c>
      <c r="D64" s="15">
        <v>4480</v>
      </c>
      <c r="E64" s="15">
        <v>990</v>
      </c>
      <c r="F64" s="15">
        <v>220</v>
      </c>
      <c r="G64" s="16">
        <v>1.3</v>
      </c>
      <c r="H64" s="53">
        <v>9200</v>
      </c>
      <c r="I64" s="13" t="s">
        <v>356</v>
      </c>
      <c r="J64" s="11">
        <v>5950</v>
      </c>
      <c r="K64" s="11">
        <v>250</v>
      </c>
      <c r="L64" s="11">
        <v>585</v>
      </c>
      <c r="M64" s="11">
        <v>2.18</v>
      </c>
      <c r="N64" s="225">
        <v>29500</v>
      </c>
      <c r="O64" s="20"/>
      <c r="Q64" s="24" t="s">
        <v>362</v>
      </c>
      <c r="R64" s="6">
        <v>9500</v>
      </c>
      <c r="S64" s="6" t="s">
        <v>367</v>
      </c>
      <c r="T64" s="6" t="s">
        <v>369</v>
      </c>
      <c r="U64" s="6">
        <v>0.9</v>
      </c>
      <c r="V64" s="30">
        <v>9600</v>
      </c>
      <c r="W64" s="61" t="s">
        <v>240</v>
      </c>
      <c r="X64" s="6">
        <v>1200</v>
      </c>
      <c r="Y64" s="6">
        <v>330</v>
      </c>
      <c r="Z64" s="6">
        <v>145</v>
      </c>
      <c r="AA64" s="6">
        <v>0.13</v>
      </c>
      <c r="AB64" s="286">
        <v>1200</v>
      </c>
      <c r="AE64" s="61" t="s">
        <v>258</v>
      </c>
      <c r="AF64" s="49">
        <v>6000</v>
      </c>
      <c r="AG64" s="49">
        <v>300</v>
      </c>
      <c r="AH64" s="49">
        <v>250</v>
      </c>
      <c r="AI64" s="49">
        <v>1.38</v>
      </c>
      <c r="AJ64" s="30">
        <v>10700</v>
      </c>
      <c r="AK64" s="61" t="s">
        <v>721</v>
      </c>
      <c r="AL64" s="6">
        <v>1500</v>
      </c>
      <c r="AM64" s="6">
        <v>600</v>
      </c>
      <c r="AN64" s="6">
        <v>90</v>
      </c>
      <c r="AO64" s="6">
        <v>1.7</v>
      </c>
      <c r="AP64" s="65">
        <v>8150</v>
      </c>
      <c r="AQ64" s="70"/>
      <c r="AS64" s="239" t="s">
        <v>869</v>
      </c>
      <c r="AT64" s="49">
        <v>1100</v>
      </c>
      <c r="AU64" s="6">
        <v>60</v>
      </c>
      <c r="AV64" s="49">
        <v>1.728</v>
      </c>
      <c r="AW64" s="164">
        <f t="shared" si="5"/>
        <v>10368</v>
      </c>
      <c r="AX64" s="135">
        <v>6000</v>
      </c>
      <c r="AY64" s="207" t="s">
        <v>615</v>
      </c>
      <c r="AZ64" s="49" t="s">
        <v>616</v>
      </c>
      <c r="BA64" s="49" t="s">
        <v>617</v>
      </c>
      <c r="BB64" s="49">
        <v>1100</v>
      </c>
      <c r="BC64" s="49">
        <v>28.8</v>
      </c>
      <c r="BD64" s="30">
        <v>859</v>
      </c>
      <c r="BE64" s="121"/>
      <c r="BG64" s="502"/>
      <c r="BH64" s="488"/>
      <c r="BI64" s="488"/>
      <c r="BJ64" s="467"/>
      <c r="BK64" s="488"/>
      <c r="BL64" s="488"/>
      <c r="BM64" s="733"/>
      <c r="BN64" s="124" t="s">
        <v>508</v>
      </c>
      <c r="BO64" s="200" t="s">
        <v>532</v>
      </c>
      <c r="BP64" s="11" t="s">
        <v>509</v>
      </c>
      <c r="BQ64" s="11">
        <v>616</v>
      </c>
      <c r="BR64" s="176">
        <f>BS64*BQ64</f>
        <v>20328</v>
      </c>
      <c r="BS64" s="177">
        <v>33</v>
      </c>
      <c r="BV64" s="425" t="s">
        <v>927</v>
      </c>
      <c r="BW64" s="426"/>
      <c r="BX64" s="426"/>
      <c r="BY64" s="427"/>
      <c r="BZ64" s="301"/>
      <c r="CA64" s="338"/>
      <c r="CB64" s="332"/>
      <c r="CC64" s="199"/>
      <c r="CD64" s="316" t="s">
        <v>979</v>
      </c>
      <c r="CE64" s="106">
        <v>1.02</v>
      </c>
      <c r="CF64" s="307">
        <v>2.05</v>
      </c>
      <c r="CG64" s="345"/>
      <c r="CH64" s="371"/>
      <c r="CI64" s="365"/>
      <c r="CJ64" s="106">
        <v>100</v>
      </c>
      <c r="CK64" s="106">
        <v>3</v>
      </c>
      <c r="CL64" s="368"/>
      <c r="CM64" s="307"/>
      <c r="CN64" s="358">
        <v>12820</v>
      </c>
      <c r="CO64" s="199"/>
    </row>
    <row r="65" spans="3:93" ht="14.25" customHeight="1" thickBot="1">
      <c r="C65" s="14" t="s">
        <v>56</v>
      </c>
      <c r="D65" s="15">
        <v>4180</v>
      </c>
      <c r="E65" s="15">
        <v>990</v>
      </c>
      <c r="F65" s="15">
        <v>220</v>
      </c>
      <c r="G65" s="16">
        <v>1.26</v>
      </c>
      <c r="H65" s="53">
        <v>8400</v>
      </c>
      <c r="I65" s="40" t="s">
        <v>357</v>
      </c>
      <c r="J65" s="64">
        <v>1810</v>
      </c>
      <c r="K65" s="64">
        <v>510</v>
      </c>
      <c r="L65" s="64">
        <v>140</v>
      </c>
      <c r="M65" s="64">
        <v>0.33</v>
      </c>
      <c r="N65" s="249">
        <v>2850</v>
      </c>
      <c r="O65" s="20"/>
      <c r="Q65" s="272" t="s">
        <v>882</v>
      </c>
      <c r="R65" s="6">
        <v>9500</v>
      </c>
      <c r="S65" s="6" t="s">
        <v>493</v>
      </c>
      <c r="T65" s="6" t="s">
        <v>495</v>
      </c>
      <c r="U65" s="6">
        <v>1.13</v>
      </c>
      <c r="V65" s="65">
        <v>10000</v>
      </c>
      <c r="W65" s="61" t="s">
        <v>239</v>
      </c>
      <c r="X65" s="6">
        <v>1350</v>
      </c>
      <c r="Y65" s="6">
        <v>330</v>
      </c>
      <c r="Z65" s="6">
        <v>145</v>
      </c>
      <c r="AA65" s="6">
        <v>0.15</v>
      </c>
      <c r="AB65" s="286">
        <v>1500</v>
      </c>
      <c r="AE65" s="61" t="s">
        <v>259</v>
      </c>
      <c r="AF65" s="49">
        <v>7000</v>
      </c>
      <c r="AG65" s="49">
        <v>300</v>
      </c>
      <c r="AH65" s="49">
        <v>250</v>
      </c>
      <c r="AI65" s="49">
        <v>1.6</v>
      </c>
      <c r="AJ65" s="30">
        <v>12500</v>
      </c>
      <c r="AK65" s="63" t="s">
        <v>722</v>
      </c>
      <c r="AL65" s="11">
        <v>2000</v>
      </c>
      <c r="AM65" s="11">
        <v>600</v>
      </c>
      <c r="AN65" s="11">
        <v>100</v>
      </c>
      <c r="AO65" s="11">
        <v>2.9</v>
      </c>
      <c r="AP65" s="31">
        <v>11000</v>
      </c>
      <c r="AQ65" s="70"/>
      <c r="AS65" s="239" t="s">
        <v>870</v>
      </c>
      <c r="AT65" s="49">
        <v>1100</v>
      </c>
      <c r="AU65" s="6">
        <v>48</v>
      </c>
      <c r="AV65" s="49">
        <v>1.728</v>
      </c>
      <c r="AW65" s="164">
        <f t="shared" si="5"/>
        <v>10368</v>
      </c>
      <c r="AX65" s="135">
        <v>6000</v>
      </c>
      <c r="AY65" s="207" t="s">
        <v>618</v>
      </c>
      <c r="AZ65" s="49" t="s">
        <v>619</v>
      </c>
      <c r="BA65" s="49" t="s">
        <v>617</v>
      </c>
      <c r="BB65" s="49">
        <v>550</v>
      </c>
      <c r="BC65" s="49">
        <v>36</v>
      </c>
      <c r="BD65" s="30">
        <v>1073</v>
      </c>
      <c r="BE65" s="121"/>
      <c r="BG65" s="503"/>
      <c r="BH65" s="489"/>
      <c r="BI65" s="489"/>
      <c r="BJ65" s="476"/>
      <c r="BK65" s="489"/>
      <c r="BL65" s="489"/>
      <c r="BM65" s="734"/>
      <c r="BN65" s="477" t="s">
        <v>879</v>
      </c>
      <c r="BO65" s="478" t="s">
        <v>303</v>
      </c>
      <c r="BP65" s="478">
        <v>24</v>
      </c>
      <c r="BQ65" s="478">
        <v>3.8</v>
      </c>
      <c r="BR65" s="478">
        <v>6300</v>
      </c>
      <c r="BS65" s="729">
        <v>4200</v>
      </c>
      <c r="BV65" s="428" t="s">
        <v>928</v>
      </c>
      <c r="BW65" s="429"/>
      <c r="BX65" s="429"/>
      <c r="BY65" s="430"/>
      <c r="BZ65" s="305"/>
      <c r="CA65" s="339"/>
      <c r="CB65" s="346" t="s">
        <v>993</v>
      </c>
      <c r="CC65" s="315"/>
      <c r="CD65" s="316" t="s">
        <v>978</v>
      </c>
      <c r="CE65" s="106">
        <v>0.76</v>
      </c>
      <c r="CF65" s="307">
        <v>4.5</v>
      </c>
      <c r="CG65" s="345"/>
      <c r="CH65" s="374"/>
      <c r="CI65" s="377"/>
      <c r="CJ65" s="97">
        <v>150</v>
      </c>
      <c r="CK65" s="318"/>
      <c r="CL65" s="376"/>
      <c r="CM65" s="318"/>
      <c r="CN65" s="359">
        <v>12820</v>
      </c>
      <c r="CO65" s="199"/>
    </row>
    <row r="66" spans="3:93" ht="14.25" customHeight="1">
      <c r="C66" s="14" t="s">
        <v>57</v>
      </c>
      <c r="D66" s="15">
        <v>3880</v>
      </c>
      <c r="E66" s="15">
        <v>990</v>
      </c>
      <c r="F66" s="15">
        <v>220</v>
      </c>
      <c r="G66" s="16">
        <v>1.238</v>
      </c>
      <c r="H66" s="53">
        <v>7400</v>
      </c>
      <c r="I66" s="14" t="s">
        <v>358</v>
      </c>
      <c r="J66" s="49">
        <v>2070</v>
      </c>
      <c r="K66" s="49">
        <v>510</v>
      </c>
      <c r="L66" s="49">
        <v>140</v>
      </c>
      <c r="M66" s="49">
        <v>0.37</v>
      </c>
      <c r="N66" s="246">
        <v>3400</v>
      </c>
      <c r="O66" s="20"/>
      <c r="Q66" s="24" t="s">
        <v>487</v>
      </c>
      <c r="R66" s="6">
        <v>9500</v>
      </c>
      <c r="S66" s="6" t="s">
        <v>492</v>
      </c>
      <c r="T66" s="6" t="s">
        <v>494</v>
      </c>
      <c r="U66" s="6">
        <v>0.75</v>
      </c>
      <c r="V66" s="30">
        <v>12500</v>
      </c>
      <c r="W66" s="49" t="s">
        <v>241</v>
      </c>
      <c r="X66" s="6">
        <v>1500</v>
      </c>
      <c r="Y66" s="6">
        <v>330</v>
      </c>
      <c r="Z66" s="6">
        <v>145</v>
      </c>
      <c r="AA66" s="6">
        <v>0.16</v>
      </c>
      <c r="AB66" s="287">
        <v>1600</v>
      </c>
      <c r="AE66" s="61" t="s">
        <v>260</v>
      </c>
      <c r="AF66" s="49">
        <v>8000</v>
      </c>
      <c r="AG66" s="49">
        <v>300</v>
      </c>
      <c r="AH66" s="49">
        <v>250</v>
      </c>
      <c r="AI66" s="49">
        <v>1.83</v>
      </c>
      <c r="AJ66" s="30">
        <v>14300</v>
      </c>
      <c r="AK66" s="396" t="s">
        <v>206</v>
      </c>
      <c r="AL66" s="397"/>
      <c r="AM66" s="397"/>
      <c r="AN66" s="397"/>
      <c r="AO66" s="397"/>
      <c r="AP66" s="402"/>
      <c r="AQ66" s="69"/>
      <c r="AS66" s="239" t="s">
        <v>871</v>
      </c>
      <c r="AT66" s="49">
        <v>1150</v>
      </c>
      <c r="AU66" s="6">
        <v>42</v>
      </c>
      <c r="AV66" s="49">
        <v>1.8</v>
      </c>
      <c r="AW66" s="164">
        <f t="shared" si="5"/>
        <v>10800</v>
      </c>
      <c r="AX66" s="135">
        <v>6000</v>
      </c>
      <c r="AY66" s="207" t="s">
        <v>620</v>
      </c>
      <c r="AZ66" s="49" t="s">
        <v>621</v>
      </c>
      <c r="BA66" s="49" t="s">
        <v>617</v>
      </c>
      <c r="BB66" s="49">
        <v>550</v>
      </c>
      <c r="BC66" s="49">
        <v>48</v>
      </c>
      <c r="BD66" s="30">
        <v>1431</v>
      </c>
      <c r="BE66" s="69"/>
      <c r="BG66" s="197" t="s">
        <v>770</v>
      </c>
      <c r="BH66" s="196" t="s">
        <v>532</v>
      </c>
      <c r="BI66" s="539" t="s">
        <v>400</v>
      </c>
      <c r="BJ66" s="487"/>
      <c r="BK66" s="59">
        <v>480</v>
      </c>
      <c r="BL66" s="175">
        <f aca="true" t="shared" si="6" ref="BL66:BL87">BM66*BK66</f>
        <v>20640</v>
      </c>
      <c r="BM66" s="217">
        <v>43</v>
      </c>
      <c r="BN66" s="396" t="s">
        <v>754</v>
      </c>
      <c r="BO66" s="397"/>
      <c r="BP66" s="397"/>
      <c r="BQ66" s="397"/>
      <c r="BR66" s="397"/>
      <c r="BS66" s="402"/>
      <c r="BV66" s="533" t="s">
        <v>929</v>
      </c>
      <c r="BW66" s="534"/>
      <c r="BX66" s="534"/>
      <c r="BY66" s="535"/>
      <c r="BZ66" s="304"/>
      <c r="CA66" s="337"/>
      <c r="CB66" s="332"/>
      <c r="CC66" s="199"/>
      <c r="CD66" s="316" t="s">
        <v>979</v>
      </c>
      <c r="CE66" s="106">
        <v>1.02</v>
      </c>
      <c r="CF66" s="307">
        <v>6.22</v>
      </c>
      <c r="CG66" s="345"/>
      <c r="CH66" s="330"/>
      <c r="CI66" s="199"/>
      <c r="CJ66" s="199"/>
      <c r="CK66" s="199"/>
      <c r="CL66" s="199"/>
      <c r="CM66" s="199"/>
      <c r="CN66" s="199"/>
      <c r="CO66" s="199"/>
    </row>
    <row r="67" spans="3:93" ht="14.25" customHeight="1" thickBot="1">
      <c r="C67" s="14" t="s">
        <v>58</v>
      </c>
      <c r="D67" s="15">
        <v>3580</v>
      </c>
      <c r="E67" s="15">
        <v>990</v>
      </c>
      <c r="F67" s="15">
        <v>220</v>
      </c>
      <c r="G67" s="16">
        <v>1.055</v>
      </c>
      <c r="H67" s="53">
        <v>6700</v>
      </c>
      <c r="I67" s="14" t="s">
        <v>359</v>
      </c>
      <c r="J67" s="49">
        <v>2460</v>
      </c>
      <c r="K67" s="49">
        <v>510</v>
      </c>
      <c r="L67" s="49">
        <v>140</v>
      </c>
      <c r="M67" s="49">
        <v>0.44</v>
      </c>
      <c r="N67" s="246">
        <v>3800</v>
      </c>
      <c r="O67" s="20"/>
      <c r="Q67" s="24" t="s">
        <v>488</v>
      </c>
      <c r="R67" s="6">
        <v>10500</v>
      </c>
      <c r="S67" s="6" t="s">
        <v>493</v>
      </c>
      <c r="T67" s="6" t="s">
        <v>495</v>
      </c>
      <c r="U67" s="6">
        <v>1.18</v>
      </c>
      <c r="V67" s="32">
        <v>11500</v>
      </c>
      <c r="W67" s="49" t="s">
        <v>876</v>
      </c>
      <c r="X67" s="6">
        <v>1700</v>
      </c>
      <c r="Y67" s="6">
        <v>330</v>
      </c>
      <c r="Z67" s="6">
        <v>145</v>
      </c>
      <c r="AA67" s="6">
        <v>0.17</v>
      </c>
      <c r="AB67" s="288">
        <v>2300</v>
      </c>
      <c r="AE67" s="61" t="s">
        <v>261</v>
      </c>
      <c r="AF67" s="49">
        <v>9000</v>
      </c>
      <c r="AG67" s="49">
        <v>300</v>
      </c>
      <c r="AH67" s="49">
        <v>250</v>
      </c>
      <c r="AI67" s="49">
        <v>2.05</v>
      </c>
      <c r="AJ67" s="30">
        <v>16100</v>
      </c>
      <c r="AK67" s="399"/>
      <c r="AL67" s="400"/>
      <c r="AM67" s="400"/>
      <c r="AN67" s="400"/>
      <c r="AO67" s="400"/>
      <c r="AP67" s="403"/>
      <c r="AQ67" s="69"/>
      <c r="AS67" s="239" t="s">
        <v>872</v>
      </c>
      <c r="AT67" s="49">
        <v>1100</v>
      </c>
      <c r="AU67" s="6">
        <v>32</v>
      </c>
      <c r="AV67" s="49">
        <v>1.728</v>
      </c>
      <c r="AW67" s="164">
        <f t="shared" si="5"/>
        <v>10368</v>
      </c>
      <c r="AX67" s="135">
        <v>6000</v>
      </c>
      <c r="AY67" s="259" t="s">
        <v>622</v>
      </c>
      <c r="AZ67" s="50" t="s">
        <v>623</v>
      </c>
      <c r="BA67" s="50" t="s">
        <v>617</v>
      </c>
      <c r="BB67" s="50">
        <v>550</v>
      </c>
      <c r="BC67" s="50">
        <v>60</v>
      </c>
      <c r="BD67" s="31">
        <v>1789</v>
      </c>
      <c r="BE67" s="69"/>
      <c r="BG67" s="152" t="s">
        <v>770</v>
      </c>
      <c r="BH67" s="190" t="s">
        <v>769</v>
      </c>
      <c r="BI67" s="468" t="s">
        <v>400</v>
      </c>
      <c r="BJ67" s="467"/>
      <c r="BK67" s="6">
        <v>480</v>
      </c>
      <c r="BL67" s="173">
        <f t="shared" si="6"/>
        <v>21120</v>
      </c>
      <c r="BM67" s="150">
        <v>44</v>
      </c>
      <c r="BN67" s="399"/>
      <c r="BO67" s="400"/>
      <c r="BP67" s="400"/>
      <c r="BQ67" s="400"/>
      <c r="BR67" s="400"/>
      <c r="BS67" s="403"/>
      <c r="BV67" s="536" t="s">
        <v>930</v>
      </c>
      <c r="BW67" s="537"/>
      <c r="BX67" s="537"/>
      <c r="BY67" s="538"/>
      <c r="BZ67" s="301"/>
      <c r="CA67" s="338"/>
      <c r="CB67" s="346" t="s">
        <v>994</v>
      </c>
      <c r="CC67" s="315"/>
      <c r="CD67" s="316" t="s">
        <v>989</v>
      </c>
      <c r="CE67" s="106">
        <v>2</v>
      </c>
      <c r="CF67" s="307">
        <v>6.166</v>
      </c>
      <c r="CG67" s="345"/>
      <c r="CH67" s="330"/>
      <c r="CI67" s="199"/>
      <c r="CJ67" s="199"/>
      <c r="CK67" s="199"/>
      <c r="CL67" s="199"/>
      <c r="CM67" s="199"/>
      <c r="CN67" s="199"/>
      <c r="CO67" s="199"/>
    </row>
    <row r="68" spans="3:85" ht="14.25" customHeight="1" thickBot="1">
      <c r="C68" s="14" t="s">
        <v>59</v>
      </c>
      <c r="D68" s="15">
        <v>3280</v>
      </c>
      <c r="E68" s="15">
        <v>990</v>
      </c>
      <c r="F68" s="15">
        <v>220</v>
      </c>
      <c r="G68" s="16">
        <v>1.022</v>
      </c>
      <c r="H68" s="53">
        <v>6300</v>
      </c>
      <c r="I68" s="14" t="s">
        <v>360</v>
      </c>
      <c r="J68" s="49">
        <v>1420</v>
      </c>
      <c r="K68" s="49">
        <v>510</v>
      </c>
      <c r="L68" s="49">
        <v>220</v>
      </c>
      <c r="M68" s="49">
        <v>0.4</v>
      </c>
      <c r="N68" s="246">
        <v>3800</v>
      </c>
      <c r="O68" s="20"/>
      <c r="Q68" s="24" t="s">
        <v>489</v>
      </c>
      <c r="R68" s="6">
        <v>10500</v>
      </c>
      <c r="S68" s="6" t="s">
        <v>493</v>
      </c>
      <c r="T68" s="6" t="s">
        <v>495</v>
      </c>
      <c r="U68" s="6">
        <v>1.18</v>
      </c>
      <c r="V68" s="32">
        <v>12750</v>
      </c>
      <c r="W68" s="363" t="s">
        <v>877</v>
      </c>
      <c r="X68" s="169">
        <v>2300</v>
      </c>
      <c r="Y68" s="169">
        <v>330</v>
      </c>
      <c r="Z68" s="169">
        <v>145</v>
      </c>
      <c r="AA68" s="169">
        <v>0.2</v>
      </c>
      <c r="AB68" s="289">
        <v>3300</v>
      </c>
      <c r="AE68" s="61" t="s">
        <v>262</v>
      </c>
      <c r="AF68" s="49">
        <v>10000</v>
      </c>
      <c r="AG68" s="49">
        <v>300</v>
      </c>
      <c r="AH68" s="49">
        <v>250</v>
      </c>
      <c r="AI68" s="49">
        <v>2.28</v>
      </c>
      <c r="AJ68" s="30">
        <v>17800</v>
      </c>
      <c r="AK68" s="683" t="s">
        <v>79</v>
      </c>
      <c r="AL68" s="583" t="s">
        <v>519</v>
      </c>
      <c r="AM68" s="583" t="s">
        <v>429</v>
      </c>
      <c r="AN68" s="669" t="s">
        <v>64</v>
      </c>
      <c r="AO68" s="579" t="s">
        <v>15</v>
      </c>
      <c r="AP68" s="681" t="s">
        <v>2</v>
      </c>
      <c r="AQ68" s="69"/>
      <c r="AS68" s="260" t="s">
        <v>873</v>
      </c>
      <c r="AT68" s="50">
        <v>1100</v>
      </c>
      <c r="AU68" s="11">
        <v>24</v>
      </c>
      <c r="AV68" s="50">
        <v>1.728</v>
      </c>
      <c r="AW68" s="261">
        <f t="shared" si="5"/>
        <v>10368</v>
      </c>
      <c r="AX68" s="135">
        <v>6000</v>
      </c>
      <c r="AY68" s="208" t="s">
        <v>680</v>
      </c>
      <c r="AZ68" s="64" t="s">
        <v>681</v>
      </c>
      <c r="BA68" s="64" t="s">
        <v>667</v>
      </c>
      <c r="BB68" s="59">
        <v>750</v>
      </c>
      <c r="BC68" s="64">
        <v>28.8</v>
      </c>
      <c r="BD68" s="57">
        <v>859</v>
      </c>
      <c r="BE68" s="69"/>
      <c r="BG68" s="152" t="s">
        <v>771</v>
      </c>
      <c r="BH68" s="190" t="s">
        <v>532</v>
      </c>
      <c r="BI68" s="468" t="s">
        <v>400</v>
      </c>
      <c r="BJ68" s="467"/>
      <c r="BK68" s="6">
        <v>480</v>
      </c>
      <c r="BL68" s="173">
        <f t="shared" si="6"/>
        <v>26880</v>
      </c>
      <c r="BM68" s="150">
        <v>56</v>
      </c>
      <c r="BN68" s="494" t="s">
        <v>465</v>
      </c>
      <c r="BO68" s="660" t="s">
        <v>529</v>
      </c>
      <c r="BP68" s="660" t="s">
        <v>460</v>
      </c>
      <c r="BQ68" s="553" t="s">
        <v>431</v>
      </c>
      <c r="BR68" s="553" t="s">
        <v>297</v>
      </c>
      <c r="BS68" s="707" t="s">
        <v>761</v>
      </c>
      <c r="BV68" s="536" t="s">
        <v>932</v>
      </c>
      <c r="BW68" s="537"/>
      <c r="BX68" s="537"/>
      <c r="BY68" s="538"/>
      <c r="BZ68" s="301"/>
      <c r="CA68" s="338"/>
      <c r="CB68" s="332"/>
      <c r="CC68" s="199"/>
      <c r="CD68" s="316" t="s">
        <v>991</v>
      </c>
      <c r="CE68" s="106">
        <v>3</v>
      </c>
      <c r="CF68" s="307">
        <v>9.24</v>
      </c>
      <c r="CG68" s="345"/>
    </row>
    <row r="69" spans="3:85" ht="14.25" customHeight="1" thickBot="1">
      <c r="C69" s="14" t="s">
        <v>60</v>
      </c>
      <c r="D69" s="15">
        <v>2980</v>
      </c>
      <c r="E69" s="15">
        <v>990</v>
      </c>
      <c r="F69" s="15">
        <v>220</v>
      </c>
      <c r="G69" s="16">
        <v>0.882</v>
      </c>
      <c r="H69" s="51">
        <v>5800</v>
      </c>
      <c r="I69" s="14" t="s">
        <v>361</v>
      </c>
      <c r="J69" s="49">
        <v>1550</v>
      </c>
      <c r="K69" s="49">
        <v>510</v>
      </c>
      <c r="L69" s="49">
        <v>220</v>
      </c>
      <c r="M69" s="49">
        <v>0.44</v>
      </c>
      <c r="N69" s="246">
        <v>4100</v>
      </c>
      <c r="O69" s="20"/>
      <c r="Q69" s="24" t="s">
        <v>363</v>
      </c>
      <c r="R69" s="6">
        <v>11000</v>
      </c>
      <c r="S69" s="6" t="s">
        <v>368</v>
      </c>
      <c r="T69" s="6" t="s">
        <v>370</v>
      </c>
      <c r="U69" s="6">
        <v>1.13</v>
      </c>
      <c r="V69" s="30">
        <v>11400</v>
      </c>
      <c r="W69" s="521" t="s">
        <v>252</v>
      </c>
      <c r="X69" s="521"/>
      <c r="Y69" s="521"/>
      <c r="Z69" s="521"/>
      <c r="AA69" s="521"/>
      <c r="AB69" s="522"/>
      <c r="AE69" s="62" t="s">
        <v>263</v>
      </c>
      <c r="AF69" s="60">
        <v>11000</v>
      </c>
      <c r="AG69" s="60">
        <v>300</v>
      </c>
      <c r="AH69" s="60">
        <v>250</v>
      </c>
      <c r="AI69" s="60">
        <v>2.5</v>
      </c>
      <c r="AJ69" s="30">
        <v>17900</v>
      </c>
      <c r="AK69" s="542"/>
      <c r="AL69" s="584"/>
      <c r="AM69" s="584"/>
      <c r="AN69" s="584"/>
      <c r="AO69" s="476"/>
      <c r="AP69" s="682"/>
      <c r="AQ69" s="35"/>
      <c r="AS69" s="411" t="s">
        <v>857</v>
      </c>
      <c r="AT69" s="664"/>
      <c r="AU69" s="664"/>
      <c r="AV69" s="664"/>
      <c r="AW69" s="664"/>
      <c r="AX69" s="665"/>
      <c r="AY69" s="78" t="s">
        <v>682</v>
      </c>
      <c r="AZ69" s="49" t="s">
        <v>683</v>
      </c>
      <c r="BA69" s="49" t="s">
        <v>667</v>
      </c>
      <c r="BB69" s="6">
        <v>450</v>
      </c>
      <c r="BC69" s="49">
        <v>36</v>
      </c>
      <c r="BD69" s="30">
        <v>1073</v>
      </c>
      <c r="BE69" s="35"/>
      <c r="BG69" s="152" t="s">
        <v>771</v>
      </c>
      <c r="BH69" s="190" t="s">
        <v>772</v>
      </c>
      <c r="BI69" s="468" t="s">
        <v>400</v>
      </c>
      <c r="BJ69" s="467"/>
      <c r="BK69" s="6">
        <v>480</v>
      </c>
      <c r="BL69" s="173">
        <f t="shared" si="6"/>
        <v>27840</v>
      </c>
      <c r="BM69" s="150">
        <v>58</v>
      </c>
      <c r="BN69" s="495"/>
      <c r="BO69" s="686"/>
      <c r="BP69" s="686"/>
      <c r="BQ69" s="554"/>
      <c r="BR69" s="554"/>
      <c r="BS69" s="708"/>
      <c r="BV69" s="530" t="s">
        <v>931</v>
      </c>
      <c r="BW69" s="531"/>
      <c r="BX69" s="531"/>
      <c r="BY69" s="532"/>
      <c r="BZ69" s="305"/>
      <c r="CA69" s="335"/>
      <c r="CB69" s="332"/>
      <c r="CC69" s="199"/>
      <c r="CD69" s="316" t="s">
        <v>992</v>
      </c>
      <c r="CE69" s="106">
        <v>6</v>
      </c>
      <c r="CF69" s="307">
        <v>18.48</v>
      </c>
      <c r="CG69" s="345"/>
    </row>
    <row r="70" spans="3:85" ht="14.25" customHeight="1" thickBot="1">
      <c r="C70" s="14" t="s">
        <v>61</v>
      </c>
      <c r="D70" s="15">
        <v>2680</v>
      </c>
      <c r="E70" s="15">
        <v>990</v>
      </c>
      <c r="F70" s="15">
        <v>220</v>
      </c>
      <c r="G70" s="16">
        <v>0.795</v>
      </c>
      <c r="H70" s="51">
        <v>5200</v>
      </c>
      <c r="I70" s="14" t="s">
        <v>743</v>
      </c>
      <c r="J70" s="49">
        <v>1810</v>
      </c>
      <c r="K70" s="49">
        <v>510</v>
      </c>
      <c r="L70" s="49">
        <v>220</v>
      </c>
      <c r="M70" s="49">
        <v>0.51</v>
      </c>
      <c r="N70" s="246">
        <v>4750</v>
      </c>
      <c r="O70" s="20"/>
      <c r="Q70" s="24" t="s">
        <v>364</v>
      </c>
      <c r="R70" s="6">
        <v>11000</v>
      </c>
      <c r="S70" s="6" t="s">
        <v>368</v>
      </c>
      <c r="T70" s="6" t="s">
        <v>370</v>
      </c>
      <c r="U70" s="6">
        <v>1.18</v>
      </c>
      <c r="V70" s="30">
        <v>12650</v>
      </c>
      <c r="W70" s="400"/>
      <c r="X70" s="400"/>
      <c r="Y70" s="400"/>
      <c r="Z70" s="400"/>
      <c r="AA70" s="400"/>
      <c r="AB70" s="403"/>
      <c r="AE70" s="63" t="s">
        <v>264</v>
      </c>
      <c r="AF70" s="50">
        <v>12000</v>
      </c>
      <c r="AG70" s="50">
        <v>300</v>
      </c>
      <c r="AH70" s="50">
        <v>250</v>
      </c>
      <c r="AI70" s="50">
        <v>2.73</v>
      </c>
      <c r="AJ70" s="31">
        <v>19600</v>
      </c>
      <c r="AK70" s="61" t="s">
        <v>424</v>
      </c>
      <c r="AL70" s="107">
        <v>1250</v>
      </c>
      <c r="AM70" s="107">
        <v>700</v>
      </c>
      <c r="AN70" s="107">
        <v>150</v>
      </c>
      <c r="AO70" s="107">
        <v>220</v>
      </c>
      <c r="AP70" s="108">
        <v>4400</v>
      </c>
      <c r="AQ70" s="35"/>
      <c r="AS70" s="666"/>
      <c r="AT70" s="667"/>
      <c r="AU70" s="667"/>
      <c r="AV70" s="667"/>
      <c r="AW70" s="667"/>
      <c r="AX70" s="668"/>
      <c r="AY70" s="78" t="s">
        <v>684</v>
      </c>
      <c r="AZ70" s="49" t="s">
        <v>685</v>
      </c>
      <c r="BA70" s="49" t="s">
        <v>667</v>
      </c>
      <c r="BB70" s="6">
        <v>550</v>
      </c>
      <c r="BC70" s="49">
        <v>48</v>
      </c>
      <c r="BD70" s="30">
        <v>1431</v>
      </c>
      <c r="BE70" s="35"/>
      <c r="BG70" s="152" t="s">
        <v>773</v>
      </c>
      <c r="BH70" s="190" t="s">
        <v>532</v>
      </c>
      <c r="BI70" s="468" t="s">
        <v>400</v>
      </c>
      <c r="BJ70" s="467"/>
      <c r="BK70" s="6">
        <v>480</v>
      </c>
      <c r="BL70" s="173">
        <f t="shared" si="6"/>
        <v>26880</v>
      </c>
      <c r="BM70" s="150">
        <v>56</v>
      </c>
      <c r="BN70" s="662"/>
      <c r="BO70" s="687"/>
      <c r="BP70" s="687"/>
      <c r="BQ70" s="728"/>
      <c r="BR70" s="728"/>
      <c r="BS70" s="709"/>
      <c r="BV70" s="456" t="s">
        <v>898</v>
      </c>
      <c r="BW70" s="457"/>
      <c r="BX70" s="457"/>
      <c r="BY70" s="458"/>
      <c r="BZ70" s="462" t="s">
        <v>895</v>
      </c>
      <c r="CA70" s="529" t="s">
        <v>2</v>
      </c>
      <c r="CB70" s="346" t="s">
        <v>995</v>
      </c>
      <c r="CC70" s="315"/>
      <c r="CD70" s="316" t="s">
        <v>989</v>
      </c>
      <c r="CE70" s="106">
        <v>2</v>
      </c>
      <c r="CF70" s="307">
        <v>2.71</v>
      </c>
      <c r="CG70" s="345"/>
    </row>
    <row r="71" spans="3:85" ht="14.25" customHeight="1" thickBot="1">
      <c r="C71" s="14" t="s">
        <v>62</v>
      </c>
      <c r="D71" s="15">
        <v>2380</v>
      </c>
      <c r="E71" s="15">
        <v>990</v>
      </c>
      <c r="F71" s="15">
        <v>220</v>
      </c>
      <c r="G71" s="16">
        <v>0.712</v>
      </c>
      <c r="H71" s="51">
        <v>4650</v>
      </c>
      <c r="I71" s="14" t="s">
        <v>744</v>
      </c>
      <c r="J71" s="49">
        <v>2070</v>
      </c>
      <c r="K71" s="49">
        <v>510</v>
      </c>
      <c r="L71" s="49">
        <v>220</v>
      </c>
      <c r="M71" s="49">
        <v>0.58</v>
      </c>
      <c r="N71" s="246">
        <v>5500</v>
      </c>
      <c r="O71" s="20"/>
      <c r="Q71" s="119" t="s">
        <v>490</v>
      </c>
      <c r="R71" s="58">
        <v>16400</v>
      </c>
      <c r="S71" s="58" t="s">
        <v>496</v>
      </c>
      <c r="T71" s="58" t="s">
        <v>497</v>
      </c>
      <c r="U71" s="58">
        <v>3.55</v>
      </c>
      <c r="V71" s="273" t="s">
        <v>827</v>
      </c>
      <c r="W71" s="527" t="s">
        <v>79</v>
      </c>
      <c r="X71" s="526" t="s">
        <v>253</v>
      </c>
      <c r="Y71" s="526" t="s">
        <v>63</v>
      </c>
      <c r="Z71" s="526" t="s">
        <v>64</v>
      </c>
      <c r="AA71" s="526" t="s">
        <v>15</v>
      </c>
      <c r="AB71" s="509" t="s">
        <v>2</v>
      </c>
      <c r="AE71" s="93" t="s">
        <v>265</v>
      </c>
      <c r="AF71" s="111">
        <v>5000</v>
      </c>
      <c r="AG71" s="111">
        <v>350</v>
      </c>
      <c r="AH71" s="111">
        <v>300</v>
      </c>
      <c r="AI71" s="111">
        <v>1.5</v>
      </c>
      <c r="AJ71" s="271" t="s">
        <v>827</v>
      </c>
      <c r="AK71" s="61" t="s">
        <v>425</v>
      </c>
      <c r="AL71" s="106">
        <v>1700</v>
      </c>
      <c r="AM71" s="106">
        <v>700</v>
      </c>
      <c r="AN71" s="106">
        <v>150</v>
      </c>
      <c r="AO71" s="106">
        <v>620</v>
      </c>
      <c r="AP71" s="109">
        <v>6600</v>
      </c>
      <c r="AQ71" s="35"/>
      <c r="AS71" s="520" t="s">
        <v>833</v>
      </c>
      <c r="AT71" s="521"/>
      <c r="AU71" s="521"/>
      <c r="AV71" s="521"/>
      <c r="AW71" s="521"/>
      <c r="AX71" s="522"/>
      <c r="AY71" s="105" t="s">
        <v>624</v>
      </c>
      <c r="AZ71" s="111" t="s">
        <v>627</v>
      </c>
      <c r="BA71" s="111" t="s">
        <v>617</v>
      </c>
      <c r="BB71" s="47">
        <v>1100</v>
      </c>
      <c r="BC71" s="111">
        <v>34.56</v>
      </c>
      <c r="BD71" s="48">
        <v>1030</v>
      </c>
      <c r="BE71" s="35"/>
      <c r="BG71" s="152" t="s">
        <v>773</v>
      </c>
      <c r="BH71" s="190" t="s">
        <v>769</v>
      </c>
      <c r="BI71" s="468" t="s">
        <v>400</v>
      </c>
      <c r="BJ71" s="467"/>
      <c r="BK71" s="6">
        <v>480</v>
      </c>
      <c r="BL71" s="173">
        <f t="shared" si="6"/>
        <v>27840</v>
      </c>
      <c r="BM71" s="150">
        <v>58</v>
      </c>
      <c r="BN71" s="202" t="s">
        <v>466</v>
      </c>
      <c r="BO71" s="196" t="s">
        <v>768</v>
      </c>
      <c r="BP71" s="59" t="s">
        <v>400</v>
      </c>
      <c r="BQ71" s="59">
        <v>480</v>
      </c>
      <c r="BR71" s="175">
        <f aca="true" t="shared" si="7" ref="BR71:BR79">BS71*BQ71</f>
        <v>7920</v>
      </c>
      <c r="BS71" s="149">
        <v>16.5</v>
      </c>
      <c r="BV71" s="459"/>
      <c r="BW71" s="460"/>
      <c r="BX71" s="460"/>
      <c r="BY71" s="461"/>
      <c r="BZ71" s="463"/>
      <c r="CA71" s="446"/>
      <c r="CB71" s="332"/>
      <c r="CC71" s="199"/>
      <c r="CD71" s="316" t="s">
        <v>992</v>
      </c>
      <c r="CE71" s="106">
        <v>6</v>
      </c>
      <c r="CF71" s="307">
        <v>8.12</v>
      </c>
      <c r="CG71" s="345"/>
    </row>
    <row r="72" spans="3:85" ht="14.25" customHeight="1" thickBot="1">
      <c r="C72" s="36" t="s">
        <v>229</v>
      </c>
      <c r="D72" s="37">
        <v>2080</v>
      </c>
      <c r="E72" s="37">
        <v>990</v>
      </c>
      <c r="F72" s="37">
        <v>220</v>
      </c>
      <c r="G72" s="38">
        <v>0.64</v>
      </c>
      <c r="H72" s="55">
        <v>4550</v>
      </c>
      <c r="I72" s="17" t="s">
        <v>745</v>
      </c>
      <c r="J72" s="50">
        <v>2720</v>
      </c>
      <c r="K72" s="50">
        <v>510</v>
      </c>
      <c r="L72" s="50">
        <v>220</v>
      </c>
      <c r="M72" s="50">
        <v>0.76</v>
      </c>
      <c r="N72" s="247">
        <v>9500</v>
      </c>
      <c r="O72" s="20"/>
      <c r="Q72" s="119" t="s">
        <v>491</v>
      </c>
      <c r="R72" s="58">
        <v>13000</v>
      </c>
      <c r="S72" s="58" t="s">
        <v>500</v>
      </c>
      <c r="T72" s="58" t="s">
        <v>501</v>
      </c>
      <c r="U72" s="58">
        <v>1.85</v>
      </c>
      <c r="V72" s="273" t="s">
        <v>827</v>
      </c>
      <c r="W72" s="528"/>
      <c r="X72" s="515"/>
      <c r="Y72" s="515"/>
      <c r="Z72" s="515"/>
      <c r="AA72" s="515"/>
      <c r="AB72" s="510"/>
      <c r="AE72" s="61" t="s">
        <v>266</v>
      </c>
      <c r="AF72" s="49">
        <v>6000</v>
      </c>
      <c r="AG72" s="49">
        <v>350</v>
      </c>
      <c r="AH72" s="49">
        <v>300</v>
      </c>
      <c r="AI72" s="49">
        <v>1.9</v>
      </c>
      <c r="AJ72" s="271" t="s">
        <v>827</v>
      </c>
      <c r="AK72" s="61" t="s">
        <v>426</v>
      </c>
      <c r="AL72" s="106">
        <v>2200</v>
      </c>
      <c r="AM72" s="106">
        <v>700</v>
      </c>
      <c r="AN72" s="106">
        <v>160</v>
      </c>
      <c r="AO72" s="106">
        <v>1420</v>
      </c>
      <c r="AP72" s="109">
        <v>9900</v>
      </c>
      <c r="AQ72" s="70"/>
      <c r="AS72" s="399"/>
      <c r="AT72" s="400"/>
      <c r="AU72" s="400"/>
      <c r="AV72" s="400"/>
      <c r="AW72" s="400"/>
      <c r="AX72" s="403"/>
      <c r="AY72" s="78" t="s">
        <v>625</v>
      </c>
      <c r="AZ72" s="49" t="s">
        <v>626</v>
      </c>
      <c r="BA72" s="49" t="s">
        <v>617</v>
      </c>
      <c r="BB72" s="6">
        <v>550</v>
      </c>
      <c r="BC72" s="49">
        <v>43.2</v>
      </c>
      <c r="BD72" s="30">
        <v>1288</v>
      </c>
      <c r="BE72" s="121"/>
      <c r="BG72" s="152" t="s">
        <v>774</v>
      </c>
      <c r="BH72" s="190" t="s">
        <v>532</v>
      </c>
      <c r="BI72" s="468" t="s">
        <v>400</v>
      </c>
      <c r="BJ72" s="467"/>
      <c r="BK72" s="6">
        <v>480</v>
      </c>
      <c r="BL72" s="173">
        <f t="shared" si="6"/>
        <v>19200</v>
      </c>
      <c r="BM72" s="150">
        <v>40</v>
      </c>
      <c r="BN72" s="194" t="s">
        <v>503</v>
      </c>
      <c r="BO72" s="185" t="s">
        <v>768</v>
      </c>
      <c r="BP72" s="6" t="s">
        <v>400</v>
      </c>
      <c r="BQ72" s="47">
        <v>480</v>
      </c>
      <c r="BR72" s="173">
        <f t="shared" si="7"/>
        <v>11280</v>
      </c>
      <c r="BS72" s="180">
        <v>23.5</v>
      </c>
      <c r="BV72" s="434" t="s">
        <v>899</v>
      </c>
      <c r="BW72" s="435"/>
      <c r="BX72" s="435"/>
      <c r="BY72" s="436"/>
      <c r="BZ72" s="304"/>
      <c r="CA72" s="336"/>
      <c r="CB72" s="346" t="s">
        <v>996</v>
      </c>
      <c r="CC72" s="315"/>
      <c r="CD72" s="316" t="s">
        <v>992</v>
      </c>
      <c r="CE72" s="106">
        <v>2</v>
      </c>
      <c r="CF72" s="307">
        <v>12.63</v>
      </c>
      <c r="CG72" s="345"/>
    </row>
    <row r="73" spans="3:85" ht="14.25" customHeight="1" thickBot="1">
      <c r="C73" s="14" t="s">
        <v>230</v>
      </c>
      <c r="D73" s="15">
        <v>1780</v>
      </c>
      <c r="E73" s="15">
        <v>990</v>
      </c>
      <c r="F73" s="15">
        <v>220</v>
      </c>
      <c r="G73" s="16">
        <v>0.41</v>
      </c>
      <c r="H73" s="51">
        <v>4400</v>
      </c>
      <c r="I73" s="396" t="s">
        <v>819</v>
      </c>
      <c r="J73" s="397"/>
      <c r="K73" s="397"/>
      <c r="L73" s="397"/>
      <c r="M73" s="397"/>
      <c r="N73" s="402"/>
      <c r="O73" s="20"/>
      <c r="Q73" s="396" t="s">
        <v>192</v>
      </c>
      <c r="R73" s="397"/>
      <c r="S73" s="397"/>
      <c r="T73" s="397"/>
      <c r="U73" s="397"/>
      <c r="V73" s="397"/>
      <c r="W73" s="78" t="s">
        <v>383</v>
      </c>
      <c r="X73" s="6">
        <v>4000</v>
      </c>
      <c r="Y73" s="6">
        <v>160</v>
      </c>
      <c r="Z73" s="6">
        <v>2200</v>
      </c>
      <c r="AA73" s="6">
        <v>1.64</v>
      </c>
      <c r="AB73" s="30">
        <v>13400</v>
      </c>
      <c r="AE73" s="61" t="s">
        <v>267</v>
      </c>
      <c r="AF73" s="49">
        <v>7000</v>
      </c>
      <c r="AG73" s="49">
        <v>350</v>
      </c>
      <c r="AH73" s="49">
        <v>300</v>
      </c>
      <c r="AI73" s="49">
        <v>2.2</v>
      </c>
      <c r="AJ73" s="30">
        <v>14900</v>
      </c>
      <c r="AK73" s="63" t="s">
        <v>427</v>
      </c>
      <c r="AL73" s="97">
        <v>1160</v>
      </c>
      <c r="AM73" s="97" t="s">
        <v>428</v>
      </c>
      <c r="AN73" s="97">
        <v>120</v>
      </c>
      <c r="AO73" s="97">
        <v>190</v>
      </c>
      <c r="AP73" s="110">
        <v>4400</v>
      </c>
      <c r="AQ73" s="70"/>
      <c r="AS73" s="494" t="s">
        <v>402</v>
      </c>
      <c r="AT73" s="486" t="s">
        <v>845</v>
      </c>
      <c r="AU73" s="559" t="s">
        <v>431</v>
      </c>
      <c r="AV73" s="550" t="s">
        <v>433</v>
      </c>
      <c r="AW73" s="516" t="s">
        <v>297</v>
      </c>
      <c r="AX73" s="518" t="s">
        <v>436</v>
      </c>
      <c r="AY73" s="91" t="s">
        <v>628</v>
      </c>
      <c r="AZ73" s="50" t="s">
        <v>395</v>
      </c>
      <c r="BA73" s="50" t="s">
        <v>617</v>
      </c>
      <c r="BB73" s="11">
        <v>550</v>
      </c>
      <c r="BC73" s="50">
        <v>57.6</v>
      </c>
      <c r="BD73" s="31">
        <v>1717</v>
      </c>
      <c r="BE73" s="121"/>
      <c r="BG73" s="152" t="s">
        <v>774</v>
      </c>
      <c r="BH73" s="190" t="s">
        <v>769</v>
      </c>
      <c r="BI73" s="468" t="s">
        <v>400</v>
      </c>
      <c r="BJ73" s="467"/>
      <c r="BK73" s="6">
        <v>480</v>
      </c>
      <c r="BL73" s="173">
        <f t="shared" si="6"/>
        <v>20160</v>
      </c>
      <c r="BM73" s="150">
        <v>42</v>
      </c>
      <c r="BN73" s="194" t="s">
        <v>755</v>
      </c>
      <c r="BO73" s="185" t="s">
        <v>768</v>
      </c>
      <c r="BP73" s="6" t="s">
        <v>400</v>
      </c>
      <c r="BQ73" s="47">
        <v>480</v>
      </c>
      <c r="BR73" s="173">
        <f t="shared" si="7"/>
        <v>11280</v>
      </c>
      <c r="BS73" s="180">
        <v>23.5</v>
      </c>
      <c r="BV73" s="425" t="s">
        <v>901</v>
      </c>
      <c r="BW73" s="426"/>
      <c r="BX73" s="426"/>
      <c r="BY73" s="427"/>
      <c r="BZ73" s="301"/>
      <c r="CA73" s="312"/>
      <c r="CB73" s="346" t="s">
        <v>997</v>
      </c>
      <c r="CC73" s="315"/>
      <c r="CD73" s="316" t="s">
        <v>992</v>
      </c>
      <c r="CE73" s="106">
        <v>6</v>
      </c>
      <c r="CF73" s="307">
        <v>5.94</v>
      </c>
      <c r="CG73" s="345"/>
    </row>
    <row r="74" spans="3:85" ht="14.25" customHeight="1" thickBot="1">
      <c r="C74" s="14" t="s">
        <v>231</v>
      </c>
      <c r="D74" s="15">
        <v>1680</v>
      </c>
      <c r="E74" s="15">
        <v>990</v>
      </c>
      <c r="F74" s="15">
        <v>220</v>
      </c>
      <c r="G74" s="16">
        <v>0.396</v>
      </c>
      <c r="H74" s="51">
        <v>4300</v>
      </c>
      <c r="I74" s="399"/>
      <c r="J74" s="400"/>
      <c r="K74" s="400"/>
      <c r="L74" s="400"/>
      <c r="M74" s="400"/>
      <c r="N74" s="403"/>
      <c r="O74" s="20"/>
      <c r="Q74" s="399"/>
      <c r="R74" s="400"/>
      <c r="S74" s="400"/>
      <c r="T74" s="400"/>
      <c r="U74" s="400"/>
      <c r="V74" s="400"/>
      <c r="W74" s="277" t="s">
        <v>888</v>
      </c>
      <c r="X74" s="11"/>
      <c r="Y74" s="11"/>
      <c r="Z74" s="11"/>
      <c r="AA74" s="11">
        <v>0.4</v>
      </c>
      <c r="AB74" s="31">
        <v>12400</v>
      </c>
      <c r="AE74" s="61" t="s">
        <v>268</v>
      </c>
      <c r="AF74" s="49">
        <v>8000</v>
      </c>
      <c r="AG74" s="49">
        <v>350</v>
      </c>
      <c r="AH74" s="49">
        <v>300</v>
      </c>
      <c r="AI74" s="49">
        <v>2.5</v>
      </c>
      <c r="AJ74" s="30">
        <v>17000</v>
      </c>
      <c r="AK74" s="507" t="s">
        <v>79</v>
      </c>
      <c r="AL74" s="493" t="s">
        <v>253</v>
      </c>
      <c r="AM74" s="493" t="s">
        <v>63</v>
      </c>
      <c r="AN74" s="493" t="s">
        <v>167</v>
      </c>
      <c r="AO74" s="512" t="s">
        <v>15</v>
      </c>
      <c r="AP74" s="671" t="s">
        <v>2</v>
      </c>
      <c r="AQ74" s="69"/>
      <c r="AS74" s="495"/>
      <c r="AT74" s="488"/>
      <c r="AU74" s="561"/>
      <c r="AV74" s="551"/>
      <c r="AW74" s="517"/>
      <c r="AX74" s="519"/>
      <c r="AY74" s="105" t="s">
        <v>686</v>
      </c>
      <c r="AZ74" s="111" t="s">
        <v>687</v>
      </c>
      <c r="BA74" s="111" t="s">
        <v>667</v>
      </c>
      <c r="BB74" s="47">
        <v>900</v>
      </c>
      <c r="BC74" s="111">
        <v>36</v>
      </c>
      <c r="BD74" s="48">
        <v>1073</v>
      </c>
      <c r="BE74" s="69"/>
      <c r="BG74" s="152" t="s">
        <v>775</v>
      </c>
      <c r="BH74" s="190" t="s">
        <v>532</v>
      </c>
      <c r="BI74" s="468" t="s">
        <v>400</v>
      </c>
      <c r="BJ74" s="467"/>
      <c r="BK74" s="6">
        <v>480</v>
      </c>
      <c r="BL74" s="173"/>
      <c r="BM74" s="150"/>
      <c r="BN74" s="195" t="s">
        <v>756</v>
      </c>
      <c r="BO74" s="185" t="s">
        <v>768</v>
      </c>
      <c r="BP74" s="6" t="s">
        <v>400</v>
      </c>
      <c r="BQ74" s="47">
        <v>480</v>
      </c>
      <c r="BR74" s="173">
        <f t="shared" si="7"/>
        <v>13200</v>
      </c>
      <c r="BS74" s="180">
        <v>27.5</v>
      </c>
      <c r="BV74" s="425" t="s">
        <v>902</v>
      </c>
      <c r="BW74" s="426"/>
      <c r="BX74" s="426"/>
      <c r="BY74" s="427"/>
      <c r="BZ74" s="301"/>
      <c r="CA74" s="312"/>
      <c r="CB74" s="347" t="s">
        <v>998</v>
      </c>
      <c r="CC74" s="348"/>
      <c r="CD74" s="349" t="s">
        <v>992</v>
      </c>
      <c r="CE74" s="97">
        <v>6</v>
      </c>
      <c r="CF74" s="318">
        <v>9.24</v>
      </c>
      <c r="CG74" s="350"/>
    </row>
    <row r="75" spans="3:85" ht="14.25" customHeight="1" thickBot="1">
      <c r="C75" s="523" t="s">
        <v>382</v>
      </c>
      <c r="D75" s="524"/>
      <c r="E75" s="524"/>
      <c r="F75" s="524"/>
      <c r="G75" s="524"/>
      <c r="H75" s="525"/>
      <c r="I75" s="40" t="s">
        <v>410</v>
      </c>
      <c r="J75" s="41">
        <v>4780</v>
      </c>
      <c r="K75" s="41">
        <v>1190</v>
      </c>
      <c r="L75" s="41">
        <v>220</v>
      </c>
      <c r="M75" s="42">
        <v>1.97</v>
      </c>
      <c r="N75" s="94">
        <v>10500</v>
      </c>
      <c r="O75" s="20"/>
      <c r="Q75" s="527" t="s">
        <v>79</v>
      </c>
      <c r="R75" s="526" t="s">
        <v>63</v>
      </c>
      <c r="S75" s="526" t="s">
        <v>253</v>
      </c>
      <c r="T75" s="526" t="s">
        <v>64</v>
      </c>
      <c r="U75" s="526" t="s">
        <v>15</v>
      </c>
      <c r="V75" s="509" t="s">
        <v>2</v>
      </c>
      <c r="W75" s="278" t="s">
        <v>887</v>
      </c>
      <c r="X75" s="47">
        <v>4000</v>
      </c>
      <c r="Y75" s="47">
        <v>160</v>
      </c>
      <c r="Z75" s="47">
        <v>2150</v>
      </c>
      <c r="AA75" s="47">
        <v>1.25</v>
      </c>
      <c r="AB75" s="48">
        <v>8700</v>
      </c>
      <c r="AE75" s="61" t="s">
        <v>269</v>
      </c>
      <c r="AF75" s="49">
        <v>9000</v>
      </c>
      <c r="AG75" s="49">
        <v>350</v>
      </c>
      <c r="AH75" s="49">
        <v>300</v>
      </c>
      <c r="AI75" s="49">
        <v>2.8</v>
      </c>
      <c r="AJ75" s="30">
        <v>19100</v>
      </c>
      <c r="AK75" s="508"/>
      <c r="AL75" s="515"/>
      <c r="AM75" s="515"/>
      <c r="AN75" s="515"/>
      <c r="AO75" s="513"/>
      <c r="AP75" s="672"/>
      <c r="AQ75" s="69"/>
      <c r="AS75" s="495"/>
      <c r="AT75" s="653"/>
      <c r="AU75" s="561"/>
      <c r="AV75" s="551"/>
      <c r="AW75" s="517"/>
      <c r="AX75" s="519"/>
      <c r="AY75" s="114" t="s">
        <v>688</v>
      </c>
      <c r="AZ75" s="49" t="s">
        <v>689</v>
      </c>
      <c r="BA75" s="49" t="s">
        <v>667</v>
      </c>
      <c r="BB75" s="6">
        <v>450</v>
      </c>
      <c r="BC75" s="49">
        <v>45.6</v>
      </c>
      <c r="BD75" s="30">
        <v>1359</v>
      </c>
      <c r="BE75" s="69"/>
      <c r="BG75" s="152" t="s">
        <v>775</v>
      </c>
      <c r="BH75" s="190" t="s">
        <v>769</v>
      </c>
      <c r="BI75" s="468" t="s">
        <v>400</v>
      </c>
      <c r="BJ75" s="467"/>
      <c r="BK75" s="6">
        <v>480</v>
      </c>
      <c r="BL75" s="173">
        <f t="shared" si="6"/>
        <v>29760</v>
      </c>
      <c r="BM75" s="150">
        <v>62</v>
      </c>
      <c r="BN75" s="203" t="s">
        <v>757</v>
      </c>
      <c r="BO75" s="200" t="s">
        <v>768</v>
      </c>
      <c r="BP75" s="11" t="s">
        <v>400</v>
      </c>
      <c r="BQ75" s="88">
        <v>480</v>
      </c>
      <c r="BR75" s="176">
        <f t="shared" si="7"/>
        <v>13680</v>
      </c>
      <c r="BS75" s="151">
        <v>28.5</v>
      </c>
      <c r="BV75" s="425" t="s">
        <v>903</v>
      </c>
      <c r="BW75" s="426"/>
      <c r="BX75" s="426"/>
      <c r="BY75" s="427"/>
      <c r="BZ75" s="303"/>
      <c r="CA75" s="137"/>
      <c r="CB75" s="396" t="s">
        <v>1000</v>
      </c>
      <c r="CC75" s="397"/>
      <c r="CD75" s="397"/>
      <c r="CE75" s="398"/>
      <c r="CF75" s="453" t="s">
        <v>705</v>
      </c>
      <c r="CG75" s="415" t="s">
        <v>2</v>
      </c>
    </row>
    <row r="76" spans="3:85" ht="14.25" customHeight="1" thickBot="1">
      <c r="C76" s="396" t="s">
        <v>819</v>
      </c>
      <c r="D76" s="397"/>
      <c r="E76" s="397"/>
      <c r="F76" s="397"/>
      <c r="G76" s="397"/>
      <c r="H76" s="402"/>
      <c r="I76" s="14" t="s">
        <v>411</v>
      </c>
      <c r="J76" s="15">
        <v>4480</v>
      </c>
      <c r="K76" s="15">
        <v>1190</v>
      </c>
      <c r="L76" s="15">
        <v>220</v>
      </c>
      <c r="M76" s="16">
        <v>1.85</v>
      </c>
      <c r="N76" s="51">
        <v>9800</v>
      </c>
      <c r="O76" s="20"/>
      <c r="Q76" s="528"/>
      <c r="R76" s="515"/>
      <c r="S76" s="515"/>
      <c r="T76" s="515"/>
      <c r="U76" s="515"/>
      <c r="V76" s="510"/>
      <c r="W76" s="277" t="s">
        <v>889</v>
      </c>
      <c r="X76" s="58"/>
      <c r="Y76" s="58"/>
      <c r="Z76" s="58"/>
      <c r="AA76" s="58">
        <v>0.65</v>
      </c>
      <c r="AB76" s="56">
        <v>3000</v>
      </c>
      <c r="AE76" s="61" t="s">
        <v>270</v>
      </c>
      <c r="AF76" s="49">
        <v>10000</v>
      </c>
      <c r="AG76" s="49">
        <v>350</v>
      </c>
      <c r="AH76" s="49">
        <v>300</v>
      </c>
      <c r="AI76" s="49">
        <v>3.1</v>
      </c>
      <c r="AJ76" s="30">
        <v>21200</v>
      </c>
      <c r="AK76" s="96" t="s">
        <v>430</v>
      </c>
      <c r="AL76" s="97">
        <v>3000</v>
      </c>
      <c r="AM76" s="97">
        <v>1950</v>
      </c>
      <c r="AN76" s="97">
        <v>230</v>
      </c>
      <c r="AO76" s="97">
        <v>1800</v>
      </c>
      <c r="AP76" s="110">
        <v>15000</v>
      </c>
      <c r="AQ76" s="68"/>
      <c r="AS76" s="130" t="s">
        <v>834</v>
      </c>
      <c r="AT76" s="64">
        <v>750</v>
      </c>
      <c r="AU76" s="59">
        <v>90</v>
      </c>
      <c r="AV76" s="64">
        <v>1.27</v>
      </c>
      <c r="AW76" s="155">
        <f aca="true" t="shared" si="8" ref="AW76:AW86">AX76*AV76</f>
        <v>8001</v>
      </c>
      <c r="AX76" s="85">
        <v>6300</v>
      </c>
      <c r="AY76" s="114" t="s">
        <v>690</v>
      </c>
      <c r="AZ76" s="49" t="s">
        <v>691</v>
      </c>
      <c r="BA76" s="49" t="s">
        <v>667</v>
      </c>
      <c r="BB76" s="6">
        <v>450</v>
      </c>
      <c r="BC76" s="49">
        <v>60</v>
      </c>
      <c r="BD76" s="30">
        <v>1789</v>
      </c>
      <c r="BE76" s="68"/>
      <c r="BG76" s="152" t="s">
        <v>776</v>
      </c>
      <c r="BH76" s="190" t="s">
        <v>529</v>
      </c>
      <c r="BI76" s="468" t="s">
        <v>400</v>
      </c>
      <c r="BJ76" s="467"/>
      <c r="BK76" s="6">
        <v>480</v>
      </c>
      <c r="BL76" s="173">
        <f t="shared" si="6"/>
        <v>23040</v>
      </c>
      <c r="BM76" s="150">
        <v>48</v>
      </c>
      <c r="BN76" s="197" t="s">
        <v>762</v>
      </c>
      <c r="BO76" s="196" t="s">
        <v>768</v>
      </c>
      <c r="BP76" s="196" t="s">
        <v>758</v>
      </c>
      <c r="BQ76" s="59">
        <v>352</v>
      </c>
      <c r="BR76" s="175">
        <f t="shared" si="7"/>
        <v>7920</v>
      </c>
      <c r="BS76" s="149">
        <v>22.5</v>
      </c>
      <c r="BV76" s="425" t="s">
        <v>900</v>
      </c>
      <c r="BW76" s="426"/>
      <c r="BX76" s="426"/>
      <c r="BY76" s="427"/>
      <c r="BZ76" s="301"/>
      <c r="CA76" s="302"/>
      <c r="CB76" s="399"/>
      <c r="CC76" s="400"/>
      <c r="CD76" s="400"/>
      <c r="CE76" s="401"/>
      <c r="CF76" s="454"/>
      <c r="CG76" s="416"/>
    </row>
    <row r="77" spans="3:85" ht="14.25" customHeight="1" thickBot="1">
      <c r="C77" s="399"/>
      <c r="D77" s="400"/>
      <c r="E77" s="400"/>
      <c r="F77" s="400"/>
      <c r="G77" s="400"/>
      <c r="H77" s="403"/>
      <c r="I77" s="14" t="s">
        <v>412</v>
      </c>
      <c r="J77" s="15">
        <v>4180</v>
      </c>
      <c r="K77" s="15">
        <v>1190</v>
      </c>
      <c r="L77" s="15">
        <v>220</v>
      </c>
      <c r="M77" s="16">
        <v>1.72</v>
      </c>
      <c r="N77" s="51">
        <v>9200</v>
      </c>
      <c r="O77" s="20"/>
      <c r="Q77" s="14" t="s">
        <v>80</v>
      </c>
      <c r="R77" s="6">
        <v>1000</v>
      </c>
      <c r="S77" s="6">
        <v>780</v>
      </c>
      <c r="T77" s="6">
        <v>300</v>
      </c>
      <c r="U77" s="6">
        <v>0.48</v>
      </c>
      <c r="V77" s="215">
        <v>2300</v>
      </c>
      <c r="W77" s="260" t="s">
        <v>886</v>
      </c>
      <c r="X77" s="11"/>
      <c r="Y77" s="11"/>
      <c r="Z77" s="11"/>
      <c r="AA77" s="11">
        <v>0.88</v>
      </c>
      <c r="AB77" s="31">
        <v>3600</v>
      </c>
      <c r="AE77" s="61" t="s">
        <v>271</v>
      </c>
      <c r="AF77" s="49">
        <v>11000</v>
      </c>
      <c r="AG77" s="49">
        <v>350</v>
      </c>
      <c r="AH77" s="49">
        <v>300</v>
      </c>
      <c r="AI77" s="49">
        <v>3.43</v>
      </c>
      <c r="AJ77" s="30">
        <v>23400</v>
      </c>
      <c r="AK77" s="396" t="s">
        <v>438</v>
      </c>
      <c r="AL77" s="397"/>
      <c r="AM77" s="397"/>
      <c r="AN77" s="397"/>
      <c r="AO77" s="397"/>
      <c r="AP77" s="402"/>
      <c r="AQ77" s="68"/>
      <c r="AS77" s="61" t="s">
        <v>835</v>
      </c>
      <c r="AT77" s="49">
        <v>750</v>
      </c>
      <c r="AU77" s="6">
        <v>72</v>
      </c>
      <c r="AV77" s="49">
        <v>1.27</v>
      </c>
      <c r="AW77" s="164">
        <f t="shared" si="8"/>
        <v>8001</v>
      </c>
      <c r="AX77" s="65">
        <v>6300</v>
      </c>
      <c r="AY77" s="114" t="s">
        <v>692</v>
      </c>
      <c r="AZ77" s="49" t="s">
        <v>693</v>
      </c>
      <c r="BA77" s="49" t="s">
        <v>667</v>
      </c>
      <c r="BB77" s="6">
        <v>400</v>
      </c>
      <c r="BC77" s="49">
        <v>75</v>
      </c>
      <c r="BD77" s="65">
        <v>2242</v>
      </c>
      <c r="BE77" s="68"/>
      <c r="BG77" s="152" t="s">
        <v>777</v>
      </c>
      <c r="BH77" s="190" t="s">
        <v>532</v>
      </c>
      <c r="BI77" s="466" t="s">
        <v>509</v>
      </c>
      <c r="BJ77" s="467"/>
      <c r="BK77" s="6">
        <v>720</v>
      </c>
      <c r="BL77" s="173">
        <f t="shared" si="6"/>
        <v>25920</v>
      </c>
      <c r="BM77" s="150">
        <v>36</v>
      </c>
      <c r="BN77" s="152" t="s">
        <v>763</v>
      </c>
      <c r="BO77" s="185" t="s">
        <v>768</v>
      </c>
      <c r="BP77" s="190" t="s">
        <v>758</v>
      </c>
      <c r="BQ77" s="6">
        <v>352</v>
      </c>
      <c r="BR77" s="173">
        <f t="shared" si="7"/>
        <v>11369.599999999999</v>
      </c>
      <c r="BS77" s="180">
        <v>32.3</v>
      </c>
      <c r="BV77" s="425" t="s">
        <v>904</v>
      </c>
      <c r="BW77" s="426"/>
      <c r="BX77" s="426"/>
      <c r="BY77" s="427"/>
      <c r="BZ77" s="301"/>
      <c r="CA77" s="302"/>
      <c r="CB77" s="434" t="s">
        <v>1001</v>
      </c>
      <c r="CC77" s="435"/>
      <c r="CD77" s="435"/>
      <c r="CE77" s="436"/>
      <c r="CF77" s="311" t="s">
        <v>572</v>
      </c>
      <c r="CG77" s="141"/>
    </row>
    <row r="78" spans="3:85" ht="14.25" customHeight="1" thickBot="1">
      <c r="C78" s="40" t="s">
        <v>232</v>
      </c>
      <c r="D78" s="41">
        <v>8980</v>
      </c>
      <c r="E78" s="41">
        <v>1190</v>
      </c>
      <c r="F78" s="41">
        <v>220</v>
      </c>
      <c r="G78" s="42">
        <v>3.69</v>
      </c>
      <c r="H78" s="94">
        <v>32500</v>
      </c>
      <c r="I78" s="14" t="s">
        <v>413</v>
      </c>
      <c r="J78" s="15">
        <v>3880</v>
      </c>
      <c r="K78" s="15">
        <v>1190</v>
      </c>
      <c r="L78" s="15">
        <v>220</v>
      </c>
      <c r="M78" s="16">
        <v>1.6</v>
      </c>
      <c r="N78" s="51">
        <v>8500</v>
      </c>
      <c r="O78" s="20"/>
      <c r="Q78" s="14" t="s">
        <v>81</v>
      </c>
      <c r="R78" s="6">
        <v>1000</v>
      </c>
      <c r="S78" s="6">
        <v>1180</v>
      </c>
      <c r="T78" s="6">
        <v>300</v>
      </c>
      <c r="U78" s="6">
        <v>0.73</v>
      </c>
      <c r="V78" s="215">
        <v>3400</v>
      </c>
      <c r="W78" s="262" t="s">
        <v>384</v>
      </c>
      <c r="X78" s="59">
        <v>4000</v>
      </c>
      <c r="Y78" s="59">
        <v>160</v>
      </c>
      <c r="Z78" s="59">
        <v>2500</v>
      </c>
      <c r="AA78" s="116">
        <v>1.57</v>
      </c>
      <c r="AB78" s="275">
        <v>14200</v>
      </c>
      <c r="AE78" s="61" t="s">
        <v>272</v>
      </c>
      <c r="AF78" s="49">
        <v>12000</v>
      </c>
      <c r="AG78" s="49">
        <v>350</v>
      </c>
      <c r="AH78" s="49">
        <v>300</v>
      </c>
      <c r="AI78" s="49">
        <v>3.73</v>
      </c>
      <c r="AJ78" s="30">
        <v>25500</v>
      </c>
      <c r="AK78" s="520"/>
      <c r="AL78" s="521"/>
      <c r="AM78" s="521"/>
      <c r="AN78" s="521"/>
      <c r="AO78" s="521"/>
      <c r="AP78" s="522"/>
      <c r="AQ78" s="68"/>
      <c r="AS78" s="61" t="s">
        <v>836</v>
      </c>
      <c r="AT78" s="49">
        <v>750</v>
      </c>
      <c r="AU78" s="6">
        <v>60</v>
      </c>
      <c r="AV78" s="49">
        <v>1.27</v>
      </c>
      <c r="AW78" s="164">
        <f t="shared" si="8"/>
        <v>8001</v>
      </c>
      <c r="AX78" s="65">
        <v>6300</v>
      </c>
      <c r="AY78" s="230" t="s">
        <v>629</v>
      </c>
      <c r="AZ78" s="111" t="s">
        <v>630</v>
      </c>
      <c r="BA78" s="111" t="s">
        <v>617</v>
      </c>
      <c r="BB78" s="47">
        <v>900</v>
      </c>
      <c r="BC78" s="111">
        <v>43.2</v>
      </c>
      <c r="BD78" s="135">
        <v>1288</v>
      </c>
      <c r="BE78" s="68"/>
      <c r="BG78" s="152" t="s">
        <v>777</v>
      </c>
      <c r="BH78" s="190" t="s">
        <v>769</v>
      </c>
      <c r="BI78" s="466" t="s">
        <v>509</v>
      </c>
      <c r="BJ78" s="467"/>
      <c r="BK78" s="6">
        <v>720</v>
      </c>
      <c r="BL78" s="173">
        <f t="shared" si="6"/>
        <v>26640</v>
      </c>
      <c r="BM78" s="150">
        <v>37</v>
      </c>
      <c r="BN78" s="152" t="s">
        <v>764</v>
      </c>
      <c r="BO78" s="185" t="s">
        <v>768</v>
      </c>
      <c r="BP78" s="190" t="s">
        <v>758</v>
      </c>
      <c r="BQ78" s="6">
        <v>352</v>
      </c>
      <c r="BR78" s="173">
        <f t="shared" si="7"/>
        <v>11369.599999999999</v>
      </c>
      <c r="BS78" s="180">
        <v>32.3</v>
      </c>
      <c r="BV78" s="425" t="s">
        <v>905</v>
      </c>
      <c r="BW78" s="426"/>
      <c r="BX78" s="426"/>
      <c r="BY78" s="427"/>
      <c r="BZ78" s="301"/>
      <c r="CA78" s="302"/>
      <c r="CB78" s="425" t="s">
        <v>1002</v>
      </c>
      <c r="CC78" s="426"/>
      <c r="CD78" s="426"/>
      <c r="CE78" s="427"/>
      <c r="CF78" s="309" t="s">
        <v>572</v>
      </c>
      <c r="CG78" s="137"/>
    </row>
    <row r="79" spans="3:85" ht="14.25" customHeight="1">
      <c r="C79" s="14" t="s">
        <v>233</v>
      </c>
      <c r="D79" s="15">
        <v>8580</v>
      </c>
      <c r="E79" s="15">
        <v>1190</v>
      </c>
      <c r="F79" s="15">
        <v>220</v>
      </c>
      <c r="G79" s="16">
        <v>3.526</v>
      </c>
      <c r="H79" s="51">
        <v>31300</v>
      </c>
      <c r="I79" s="14" t="s">
        <v>414</v>
      </c>
      <c r="J79" s="15">
        <v>3580</v>
      </c>
      <c r="K79" s="15">
        <v>1190</v>
      </c>
      <c r="L79" s="15">
        <v>220</v>
      </c>
      <c r="M79" s="16">
        <v>1.48</v>
      </c>
      <c r="N79" s="51">
        <v>7800</v>
      </c>
      <c r="O79" s="20"/>
      <c r="Q79" s="14" t="s">
        <v>82</v>
      </c>
      <c r="R79" s="6">
        <v>1000</v>
      </c>
      <c r="S79" s="6">
        <v>2380</v>
      </c>
      <c r="T79" s="6">
        <v>300</v>
      </c>
      <c r="U79" s="6">
        <v>1.48</v>
      </c>
      <c r="V79" s="215">
        <v>6800</v>
      </c>
      <c r="W79" s="262" t="s">
        <v>885</v>
      </c>
      <c r="X79" s="59">
        <v>4000</v>
      </c>
      <c r="Y79" s="59">
        <v>160</v>
      </c>
      <c r="Z79" s="59">
        <v>2500</v>
      </c>
      <c r="AA79" s="59">
        <v>1.57</v>
      </c>
      <c r="AB79" s="57">
        <v>13000</v>
      </c>
      <c r="AE79" s="61" t="s">
        <v>273</v>
      </c>
      <c r="AF79" s="49">
        <v>13000</v>
      </c>
      <c r="AG79" s="49">
        <v>350</v>
      </c>
      <c r="AH79" s="49">
        <v>300</v>
      </c>
      <c r="AI79" s="49">
        <v>4.03</v>
      </c>
      <c r="AJ79" s="30">
        <v>27600</v>
      </c>
      <c r="AK79" s="504" t="s">
        <v>79</v>
      </c>
      <c r="AL79" s="469" t="s">
        <v>388</v>
      </c>
      <c r="AM79" s="469" t="s">
        <v>892</v>
      </c>
      <c r="AN79" s="469" t="s">
        <v>891</v>
      </c>
      <c r="AO79" s="491" t="s">
        <v>387</v>
      </c>
      <c r="AP79" s="588" t="s">
        <v>2</v>
      </c>
      <c r="AQ79" s="68"/>
      <c r="AS79" s="61" t="s">
        <v>837</v>
      </c>
      <c r="AT79" s="49">
        <v>750</v>
      </c>
      <c r="AU79" s="6">
        <v>48</v>
      </c>
      <c r="AV79" s="49">
        <v>1.27</v>
      </c>
      <c r="AW79" s="164">
        <f t="shared" si="8"/>
        <v>8001</v>
      </c>
      <c r="AX79" s="65">
        <v>6300</v>
      </c>
      <c r="AY79" s="114" t="s">
        <v>631</v>
      </c>
      <c r="AZ79" s="49" t="s">
        <v>632</v>
      </c>
      <c r="BA79" s="49" t="s">
        <v>617</v>
      </c>
      <c r="BB79" s="6">
        <v>950</v>
      </c>
      <c r="BC79" s="49">
        <v>54</v>
      </c>
      <c r="BD79" s="65">
        <v>1610</v>
      </c>
      <c r="BE79" s="68"/>
      <c r="BG79" s="152" t="s">
        <v>778</v>
      </c>
      <c r="BH79" s="190" t="s">
        <v>532</v>
      </c>
      <c r="BI79" s="466" t="s">
        <v>509</v>
      </c>
      <c r="BJ79" s="467"/>
      <c r="BK79" s="6">
        <v>720</v>
      </c>
      <c r="BL79" s="173">
        <f t="shared" si="6"/>
        <v>32400</v>
      </c>
      <c r="BM79" s="150">
        <v>45</v>
      </c>
      <c r="BN79" s="152" t="s">
        <v>765</v>
      </c>
      <c r="BO79" s="190" t="s">
        <v>768</v>
      </c>
      <c r="BP79" s="190" t="s">
        <v>758</v>
      </c>
      <c r="BQ79" s="6">
        <v>352</v>
      </c>
      <c r="BR79" s="173">
        <f t="shared" si="7"/>
        <v>13833.599999999999</v>
      </c>
      <c r="BS79" s="150">
        <v>39.3</v>
      </c>
      <c r="BV79" s="425" t="s">
        <v>906</v>
      </c>
      <c r="BW79" s="426"/>
      <c r="BX79" s="426"/>
      <c r="BY79" s="427"/>
      <c r="BZ79" s="301"/>
      <c r="CA79" s="137"/>
      <c r="CB79" s="425" t="s">
        <v>1003</v>
      </c>
      <c r="CC79" s="426"/>
      <c r="CD79" s="426"/>
      <c r="CE79" s="427"/>
      <c r="CF79" s="309" t="s">
        <v>572</v>
      </c>
      <c r="CG79" s="137"/>
    </row>
    <row r="80" spans="3:85" ht="14.25" customHeight="1" thickBot="1">
      <c r="C80" s="14" t="s">
        <v>401</v>
      </c>
      <c r="D80" s="15">
        <v>7480</v>
      </c>
      <c r="E80" s="15">
        <v>1190</v>
      </c>
      <c r="F80" s="15">
        <v>220</v>
      </c>
      <c r="G80" s="16">
        <v>3.075</v>
      </c>
      <c r="H80" s="51">
        <v>26500</v>
      </c>
      <c r="I80" s="14" t="s">
        <v>415</v>
      </c>
      <c r="J80" s="15">
        <v>3280</v>
      </c>
      <c r="K80" s="15">
        <v>1190</v>
      </c>
      <c r="L80" s="15">
        <v>220</v>
      </c>
      <c r="M80" s="16">
        <v>1.35</v>
      </c>
      <c r="N80" s="51">
        <v>7200</v>
      </c>
      <c r="O80" s="20"/>
      <c r="Q80" s="14" t="s">
        <v>83</v>
      </c>
      <c r="R80" s="6">
        <v>1200</v>
      </c>
      <c r="S80" s="6">
        <v>780</v>
      </c>
      <c r="T80" s="6">
        <v>300</v>
      </c>
      <c r="U80" s="6">
        <v>0.56</v>
      </c>
      <c r="V80" s="215">
        <v>2800</v>
      </c>
      <c r="W80" s="276" t="s">
        <v>385</v>
      </c>
      <c r="X80" s="6"/>
      <c r="Y80" s="6"/>
      <c r="Z80" s="6"/>
      <c r="AA80" s="6">
        <v>0.46</v>
      </c>
      <c r="AB80" s="30">
        <v>2800</v>
      </c>
      <c r="AE80" s="61" t="s">
        <v>274</v>
      </c>
      <c r="AF80" s="49">
        <v>14000</v>
      </c>
      <c r="AG80" s="49">
        <v>350</v>
      </c>
      <c r="AH80" s="49">
        <v>300</v>
      </c>
      <c r="AI80" s="49">
        <v>4.33</v>
      </c>
      <c r="AJ80" s="30">
        <v>31600</v>
      </c>
      <c r="AK80" s="505"/>
      <c r="AL80" s="470"/>
      <c r="AM80" s="470"/>
      <c r="AN80" s="470"/>
      <c r="AO80" s="492"/>
      <c r="AP80" s="670"/>
      <c r="AQ80" s="68"/>
      <c r="AS80" s="144" t="s">
        <v>838</v>
      </c>
      <c r="AT80" s="49">
        <v>750</v>
      </c>
      <c r="AU80" s="6">
        <v>42</v>
      </c>
      <c r="AV80" s="49">
        <v>1.34</v>
      </c>
      <c r="AW80" s="164">
        <f t="shared" si="8"/>
        <v>8442</v>
      </c>
      <c r="AX80" s="65">
        <v>6300</v>
      </c>
      <c r="AY80" s="114" t="s">
        <v>633</v>
      </c>
      <c r="AZ80" s="49" t="s">
        <v>396</v>
      </c>
      <c r="BA80" s="49" t="s">
        <v>617</v>
      </c>
      <c r="BB80" s="6">
        <v>450</v>
      </c>
      <c r="BC80" s="49">
        <v>72</v>
      </c>
      <c r="BD80" s="65">
        <v>2147</v>
      </c>
      <c r="BE80" s="68"/>
      <c r="BG80" s="152" t="s">
        <v>778</v>
      </c>
      <c r="BH80" s="190" t="s">
        <v>772</v>
      </c>
      <c r="BI80" s="466" t="s">
        <v>509</v>
      </c>
      <c r="BJ80" s="467"/>
      <c r="BK80" s="6">
        <v>720</v>
      </c>
      <c r="BL80" s="173">
        <f t="shared" si="6"/>
        <v>33840</v>
      </c>
      <c r="BM80" s="150">
        <v>47</v>
      </c>
      <c r="BN80" s="566" t="s">
        <v>759</v>
      </c>
      <c r="BO80" s="567" t="s">
        <v>303</v>
      </c>
      <c r="BP80" s="567">
        <v>24</v>
      </c>
      <c r="BQ80" s="567">
        <v>3.8</v>
      </c>
      <c r="BR80" s="567">
        <v>6300</v>
      </c>
      <c r="BS80" s="568">
        <v>4200</v>
      </c>
      <c r="BV80" s="425" t="s">
        <v>907</v>
      </c>
      <c r="BW80" s="426"/>
      <c r="BX80" s="426"/>
      <c r="BY80" s="427"/>
      <c r="BZ80" s="301"/>
      <c r="CA80" s="137"/>
      <c r="CB80" s="425" t="s">
        <v>1004</v>
      </c>
      <c r="CC80" s="426"/>
      <c r="CD80" s="426"/>
      <c r="CE80" s="427"/>
      <c r="CF80" s="309" t="s">
        <v>572</v>
      </c>
      <c r="CG80" s="137"/>
    </row>
    <row r="81" spans="3:85" ht="14.25" customHeight="1" thickBot="1">
      <c r="C81" s="14" t="s">
        <v>717</v>
      </c>
      <c r="D81" s="15">
        <v>7180</v>
      </c>
      <c r="E81" s="15">
        <v>1190</v>
      </c>
      <c r="F81" s="15">
        <v>220</v>
      </c>
      <c r="G81" s="16">
        <v>2.95</v>
      </c>
      <c r="H81" s="51">
        <v>19000</v>
      </c>
      <c r="I81" s="14" t="s">
        <v>416</v>
      </c>
      <c r="J81" s="15">
        <v>2980</v>
      </c>
      <c r="K81" s="15">
        <v>1190</v>
      </c>
      <c r="L81" s="15">
        <v>220</v>
      </c>
      <c r="M81" s="16">
        <v>1.23</v>
      </c>
      <c r="N81" s="51">
        <v>6550</v>
      </c>
      <c r="O81" s="20"/>
      <c r="Q81" s="14" t="s">
        <v>84</v>
      </c>
      <c r="R81" s="6">
        <v>1200</v>
      </c>
      <c r="S81" s="6">
        <v>1180</v>
      </c>
      <c r="T81" s="6">
        <v>300</v>
      </c>
      <c r="U81" s="6">
        <v>0.85</v>
      </c>
      <c r="V81" s="245">
        <v>4100</v>
      </c>
      <c r="W81" s="592"/>
      <c r="X81" s="593"/>
      <c r="Y81" s="593"/>
      <c r="Z81" s="593"/>
      <c r="AA81" s="593"/>
      <c r="AB81" s="594"/>
      <c r="AE81" s="61" t="s">
        <v>275</v>
      </c>
      <c r="AF81" s="49">
        <v>15000</v>
      </c>
      <c r="AG81" s="49">
        <v>350</v>
      </c>
      <c r="AH81" s="49">
        <v>300</v>
      </c>
      <c r="AI81" s="49">
        <v>4.65</v>
      </c>
      <c r="AJ81" s="30">
        <v>33500</v>
      </c>
      <c r="AK81" s="506"/>
      <c r="AL81" s="511"/>
      <c r="AM81" s="511"/>
      <c r="AN81" s="511"/>
      <c r="AO81" s="514"/>
      <c r="AP81" s="680"/>
      <c r="AQ81" s="68"/>
      <c r="AS81" s="61" t="s">
        <v>839</v>
      </c>
      <c r="AT81" s="49">
        <v>750</v>
      </c>
      <c r="AU81" s="49">
        <v>36</v>
      </c>
      <c r="AV81" s="49">
        <v>1.27</v>
      </c>
      <c r="AW81" s="164">
        <f t="shared" si="8"/>
        <v>8001</v>
      </c>
      <c r="AX81" s="65">
        <v>6300</v>
      </c>
      <c r="AY81" s="231" t="s">
        <v>634</v>
      </c>
      <c r="AZ81" s="50" t="s">
        <v>635</v>
      </c>
      <c r="BA81" s="50" t="s">
        <v>617</v>
      </c>
      <c r="BB81" s="11">
        <v>400</v>
      </c>
      <c r="BC81" s="50">
        <v>89.76</v>
      </c>
      <c r="BD81" s="66">
        <v>2683</v>
      </c>
      <c r="BE81" s="68"/>
      <c r="BG81" s="152" t="s">
        <v>779</v>
      </c>
      <c r="BH81" s="190" t="s">
        <v>532</v>
      </c>
      <c r="BI81" s="466" t="s">
        <v>509</v>
      </c>
      <c r="BJ81" s="467"/>
      <c r="BK81" s="6">
        <v>720</v>
      </c>
      <c r="BL81" s="173">
        <f t="shared" si="6"/>
        <v>33120</v>
      </c>
      <c r="BM81" s="150">
        <v>46</v>
      </c>
      <c r="BN81" s="480" t="s">
        <v>760</v>
      </c>
      <c r="BO81" s="481"/>
      <c r="BP81" s="481"/>
      <c r="BQ81" s="481"/>
      <c r="BR81" s="481"/>
      <c r="BS81" s="703"/>
      <c r="BV81" s="428" t="s">
        <v>908</v>
      </c>
      <c r="BW81" s="429"/>
      <c r="BX81" s="429"/>
      <c r="BY81" s="430"/>
      <c r="BZ81" s="305"/>
      <c r="CA81" s="143"/>
      <c r="CB81" s="425" t="s">
        <v>1005</v>
      </c>
      <c r="CC81" s="426"/>
      <c r="CD81" s="426"/>
      <c r="CE81" s="427"/>
      <c r="CF81" s="309" t="s">
        <v>572</v>
      </c>
      <c r="CG81" s="137"/>
    </row>
    <row r="82" spans="3:85" ht="14.25" customHeight="1">
      <c r="C82" s="14" t="s">
        <v>718</v>
      </c>
      <c r="D82" s="15">
        <v>6780</v>
      </c>
      <c r="E82" s="15">
        <v>1190</v>
      </c>
      <c r="F82" s="15">
        <v>220</v>
      </c>
      <c r="G82" s="16">
        <v>2.79</v>
      </c>
      <c r="H82" s="51">
        <v>18000</v>
      </c>
      <c r="I82" s="14" t="s">
        <v>417</v>
      </c>
      <c r="J82" s="15">
        <v>2680</v>
      </c>
      <c r="K82" s="15">
        <v>1190</v>
      </c>
      <c r="L82" s="15">
        <v>220</v>
      </c>
      <c r="M82" s="16">
        <v>1.11</v>
      </c>
      <c r="N82" s="51">
        <v>5900</v>
      </c>
      <c r="O82" s="20"/>
      <c r="Q82" s="14" t="s">
        <v>85</v>
      </c>
      <c r="R82" s="6">
        <v>1200</v>
      </c>
      <c r="S82" s="6">
        <v>2380</v>
      </c>
      <c r="T82" s="6">
        <v>300</v>
      </c>
      <c r="U82" s="6">
        <v>1.72</v>
      </c>
      <c r="V82" s="245">
        <v>8200</v>
      </c>
      <c r="W82" s="396" t="s">
        <v>197</v>
      </c>
      <c r="X82" s="397"/>
      <c r="Y82" s="397"/>
      <c r="Z82" s="397"/>
      <c r="AA82" s="397"/>
      <c r="AB82" s="402"/>
      <c r="AE82" s="61" t="s">
        <v>276</v>
      </c>
      <c r="AF82" s="49">
        <v>16000</v>
      </c>
      <c r="AG82" s="49">
        <v>350</v>
      </c>
      <c r="AH82" s="49">
        <v>300</v>
      </c>
      <c r="AI82" s="49">
        <v>4.95</v>
      </c>
      <c r="AJ82" s="30">
        <v>28400</v>
      </c>
      <c r="AK82" s="105" t="s">
        <v>423</v>
      </c>
      <c r="AL82" s="47" t="s">
        <v>397</v>
      </c>
      <c r="AM82" s="47">
        <v>765</v>
      </c>
      <c r="AN82" s="47">
        <v>70</v>
      </c>
      <c r="AO82" s="47">
        <v>23</v>
      </c>
      <c r="AP82" s="280">
        <v>1500</v>
      </c>
      <c r="AQ82" s="68"/>
      <c r="AS82" s="61" t="s">
        <v>840</v>
      </c>
      <c r="AT82" s="49">
        <v>750</v>
      </c>
      <c r="AU82" s="49">
        <v>30</v>
      </c>
      <c r="AV82" s="49">
        <v>1.33</v>
      </c>
      <c r="AW82" s="164">
        <f t="shared" si="8"/>
        <v>8379</v>
      </c>
      <c r="AX82" s="65">
        <v>6300</v>
      </c>
      <c r="AY82" s="238" t="s">
        <v>636</v>
      </c>
      <c r="AZ82" s="64" t="s">
        <v>637</v>
      </c>
      <c r="BA82" s="64" t="s">
        <v>617</v>
      </c>
      <c r="BB82" s="64">
        <v>1800</v>
      </c>
      <c r="BC82" s="64">
        <v>48</v>
      </c>
      <c r="BD82" s="85">
        <v>1431</v>
      </c>
      <c r="BE82" s="68"/>
      <c r="BG82" s="152" t="s">
        <v>779</v>
      </c>
      <c r="BH82" s="190" t="s">
        <v>769</v>
      </c>
      <c r="BI82" s="466" t="s">
        <v>509</v>
      </c>
      <c r="BJ82" s="467"/>
      <c r="BK82" s="6">
        <v>720</v>
      </c>
      <c r="BL82" s="173">
        <f t="shared" si="6"/>
        <v>33840</v>
      </c>
      <c r="BM82" s="150">
        <v>47</v>
      </c>
      <c r="BN82" s="483"/>
      <c r="BO82" s="484"/>
      <c r="BP82" s="484"/>
      <c r="BQ82" s="484"/>
      <c r="BR82" s="484"/>
      <c r="BS82" s="485"/>
      <c r="BV82" s="456" t="s">
        <v>909</v>
      </c>
      <c r="BW82" s="457"/>
      <c r="BX82" s="457"/>
      <c r="BY82" s="458"/>
      <c r="BZ82" s="462" t="s">
        <v>895</v>
      </c>
      <c r="CA82" s="415" t="s">
        <v>2</v>
      </c>
      <c r="CB82" s="425" t="s">
        <v>1006</v>
      </c>
      <c r="CC82" s="426"/>
      <c r="CD82" s="426"/>
      <c r="CE82" s="427"/>
      <c r="CF82" s="309" t="s">
        <v>572</v>
      </c>
      <c r="CG82" s="137"/>
    </row>
    <row r="83" spans="3:85" ht="14.25" customHeight="1" thickBot="1">
      <c r="C83" s="14" t="s">
        <v>404</v>
      </c>
      <c r="D83" s="15">
        <v>6580</v>
      </c>
      <c r="E83" s="15">
        <v>1190</v>
      </c>
      <c r="F83" s="15">
        <v>220</v>
      </c>
      <c r="G83" s="16">
        <v>2.71</v>
      </c>
      <c r="H83" s="51">
        <v>16000</v>
      </c>
      <c r="I83" s="14" t="s">
        <v>418</v>
      </c>
      <c r="J83" s="15">
        <v>2380</v>
      </c>
      <c r="K83" s="15">
        <v>1190</v>
      </c>
      <c r="L83" s="15">
        <v>220</v>
      </c>
      <c r="M83" s="16">
        <v>0.98</v>
      </c>
      <c r="N83" s="51">
        <v>5300</v>
      </c>
      <c r="Q83" s="14" t="s">
        <v>86</v>
      </c>
      <c r="R83" s="6">
        <v>1400</v>
      </c>
      <c r="S83" s="6">
        <v>780</v>
      </c>
      <c r="T83" s="6">
        <v>300</v>
      </c>
      <c r="U83" s="6">
        <v>0.67</v>
      </c>
      <c r="V83" s="245">
        <v>3400</v>
      </c>
      <c r="W83" s="399"/>
      <c r="X83" s="400"/>
      <c r="Y83" s="400"/>
      <c r="Z83" s="400"/>
      <c r="AA83" s="400"/>
      <c r="AB83" s="403"/>
      <c r="AE83" s="523" t="s">
        <v>389</v>
      </c>
      <c r="AF83" s="524"/>
      <c r="AG83" s="524"/>
      <c r="AH83" s="524"/>
      <c r="AI83" s="524"/>
      <c r="AJ83" s="525"/>
      <c r="AK83" s="78" t="s">
        <v>348</v>
      </c>
      <c r="AL83" s="6" t="s">
        <v>351</v>
      </c>
      <c r="AM83" s="6">
        <v>780</v>
      </c>
      <c r="AN83" s="6">
        <v>90</v>
      </c>
      <c r="AO83" s="6">
        <v>30</v>
      </c>
      <c r="AP83" s="89">
        <v>1800</v>
      </c>
      <c r="AS83" s="61" t="s">
        <v>841</v>
      </c>
      <c r="AT83" s="49">
        <v>750</v>
      </c>
      <c r="AU83" s="49">
        <v>24</v>
      </c>
      <c r="AV83" s="49">
        <v>1.25</v>
      </c>
      <c r="AW83" s="164">
        <f t="shared" si="8"/>
        <v>7875</v>
      </c>
      <c r="AX83" s="65">
        <v>6300</v>
      </c>
      <c r="AY83" s="207" t="s">
        <v>638</v>
      </c>
      <c r="AZ83" s="49" t="s">
        <v>639</v>
      </c>
      <c r="BA83" s="49" t="s">
        <v>617</v>
      </c>
      <c r="BB83" s="49">
        <v>1350</v>
      </c>
      <c r="BC83" s="49">
        <v>60</v>
      </c>
      <c r="BD83" s="65">
        <v>1789</v>
      </c>
      <c r="BG83" s="152" t="s">
        <v>780</v>
      </c>
      <c r="BH83" s="190" t="s">
        <v>532</v>
      </c>
      <c r="BI83" s="466" t="s">
        <v>509</v>
      </c>
      <c r="BJ83" s="467"/>
      <c r="BK83" s="6">
        <v>720</v>
      </c>
      <c r="BL83" s="173">
        <f t="shared" si="6"/>
        <v>22320</v>
      </c>
      <c r="BM83" s="150">
        <v>31</v>
      </c>
      <c r="BN83" s="497" t="s">
        <v>766</v>
      </c>
      <c r="BO83" s="498"/>
      <c r="BP83" s="498"/>
      <c r="BQ83" s="498"/>
      <c r="BR83" s="498"/>
      <c r="BS83" s="499"/>
      <c r="BV83" s="459"/>
      <c r="BW83" s="460"/>
      <c r="BX83" s="460"/>
      <c r="BY83" s="461"/>
      <c r="BZ83" s="463"/>
      <c r="CA83" s="416"/>
      <c r="CB83" s="425" t="s">
        <v>1007</v>
      </c>
      <c r="CC83" s="426"/>
      <c r="CD83" s="426"/>
      <c r="CE83" s="427"/>
      <c r="CF83" s="309" t="s">
        <v>572</v>
      </c>
      <c r="CG83" s="137"/>
    </row>
    <row r="84" spans="3:85" ht="12.75" customHeight="1">
      <c r="C84" s="14" t="s">
        <v>405</v>
      </c>
      <c r="D84" s="15">
        <v>6280</v>
      </c>
      <c r="E84" s="15">
        <v>1190</v>
      </c>
      <c r="F84" s="15">
        <v>220</v>
      </c>
      <c r="G84" s="16">
        <v>2.58</v>
      </c>
      <c r="H84" s="51">
        <v>15300</v>
      </c>
      <c r="I84" s="14" t="s">
        <v>419</v>
      </c>
      <c r="J84" s="15">
        <v>2080</v>
      </c>
      <c r="K84" s="15">
        <v>1190</v>
      </c>
      <c r="L84" s="15">
        <v>220</v>
      </c>
      <c r="M84" s="16">
        <v>0.86</v>
      </c>
      <c r="N84" s="51">
        <v>5100</v>
      </c>
      <c r="Q84" s="14" t="s">
        <v>87</v>
      </c>
      <c r="R84" s="6">
        <v>1400</v>
      </c>
      <c r="S84" s="6">
        <v>2380</v>
      </c>
      <c r="T84" s="6">
        <v>300</v>
      </c>
      <c r="U84" s="6">
        <v>2.06</v>
      </c>
      <c r="V84" s="245">
        <v>10000</v>
      </c>
      <c r="W84" s="504" t="s">
        <v>79</v>
      </c>
      <c r="X84" s="491" t="s">
        <v>253</v>
      </c>
      <c r="Y84" s="491" t="s">
        <v>63</v>
      </c>
      <c r="Z84" s="491" t="s">
        <v>64</v>
      </c>
      <c r="AA84" s="491" t="s">
        <v>15</v>
      </c>
      <c r="AB84" s="588" t="s">
        <v>2</v>
      </c>
      <c r="AE84" s="396" t="s">
        <v>526</v>
      </c>
      <c r="AF84" s="397"/>
      <c r="AG84" s="397"/>
      <c r="AH84" s="397"/>
      <c r="AI84" s="397"/>
      <c r="AJ84" s="402"/>
      <c r="AK84" s="78" t="s">
        <v>349</v>
      </c>
      <c r="AL84" s="6" t="s">
        <v>352</v>
      </c>
      <c r="AM84" s="6">
        <v>780</v>
      </c>
      <c r="AN84" s="6">
        <v>90</v>
      </c>
      <c r="AO84" s="6">
        <v>36</v>
      </c>
      <c r="AP84" s="89">
        <v>2300</v>
      </c>
      <c r="AS84" s="61" t="s">
        <v>842</v>
      </c>
      <c r="AT84" s="49">
        <v>750</v>
      </c>
      <c r="AU84" s="49">
        <v>24</v>
      </c>
      <c r="AV84" s="49">
        <v>1.5</v>
      </c>
      <c r="AW84" s="164">
        <f t="shared" si="8"/>
        <v>9450</v>
      </c>
      <c r="AX84" s="65">
        <v>6300</v>
      </c>
      <c r="AY84" s="207" t="s">
        <v>640</v>
      </c>
      <c r="AZ84" s="49" t="s">
        <v>641</v>
      </c>
      <c r="BA84" s="49" t="s">
        <v>617</v>
      </c>
      <c r="BB84" s="49">
        <v>950</v>
      </c>
      <c r="BC84" s="49">
        <v>80</v>
      </c>
      <c r="BD84" s="65">
        <v>2385</v>
      </c>
      <c r="BG84" s="152" t="s">
        <v>781</v>
      </c>
      <c r="BH84" s="190" t="s">
        <v>769</v>
      </c>
      <c r="BI84" s="466" t="s">
        <v>509</v>
      </c>
      <c r="BJ84" s="467"/>
      <c r="BK84" s="6">
        <v>720</v>
      </c>
      <c r="BL84" s="173">
        <f t="shared" si="6"/>
        <v>23040</v>
      </c>
      <c r="BM84" s="150">
        <v>32</v>
      </c>
      <c r="BN84" s="396" t="s">
        <v>784</v>
      </c>
      <c r="BO84" s="730"/>
      <c r="BP84" s="730"/>
      <c r="BQ84" s="730"/>
      <c r="BR84" s="730"/>
      <c r="BS84" s="482"/>
      <c r="BV84" s="447" t="s">
        <v>910</v>
      </c>
      <c r="BW84" s="448"/>
      <c r="BX84" s="448"/>
      <c r="BY84" s="449"/>
      <c r="BZ84" s="303"/>
      <c r="CA84" s="137"/>
      <c r="CB84" s="425" t="s">
        <v>1008</v>
      </c>
      <c r="CC84" s="426"/>
      <c r="CD84" s="426"/>
      <c r="CE84" s="427"/>
      <c r="CF84" s="309" t="s">
        <v>572</v>
      </c>
      <c r="CG84" s="137"/>
    </row>
    <row r="85" spans="3:85" ht="15.75" customHeight="1" thickBot="1">
      <c r="C85" s="14" t="s">
        <v>406</v>
      </c>
      <c r="D85" s="15">
        <v>5980</v>
      </c>
      <c r="E85" s="15">
        <v>1190</v>
      </c>
      <c r="F85" s="15">
        <v>220</v>
      </c>
      <c r="G85" s="16">
        <v>2.46</v>
      </c>
      <c r="H85" s="51">
        <v>13500</v>
      </c>
      <c r="I85" s="14" t="s">
        <v>420</v>
      </c>
      <c r="J85" s="15">
        <v>1780</v>
      </c>
      <c r="K85" s="15">
        <v>1190</v>
      </c>
      <c r="L85" s="15">
        <v>220</v>
      </c>
      <c r="M85" s="16">
        <v>0.74</v>
      </c>
      <c r="N85" s="51">
        <v>5000</v>
      </c>
      <c r="Q85" s="14" t="s">
        <v>88</v>
      </c>
      <c r="R85" s="6">
        <v>1600</v>
      </c>
      <c r="S85" s="6">
        <v>780</v>
      </c>
      <c r="T85" s="6">
        <v>300</v>
      </c>
      <c r="U85" s="6">
        <v>0.78</v>
      </c>
      <c r="V85" s="245">
        <v>4100</v>
      </c>
      <c r="W85" s="595"/>
      <c r="X85" s="493"/>
      <c r="Y85" s="493"/>
      <c r="Z85" s="493"/>
      <c r="AA85" s="493"/>
      <c r="AB85" s="589"/>
      <c r="AE85" s="399"/>
      <c r="AF85" s="400"/>
      <c r="AG85" s="400"/>
      <c r="AH85" s="400"/>
      <c r="AI85" s="400"/>
      <c r="AJ85" s="403"/>
      <c r="AK85" s="78" t="s">
        <v>350</v>
      </c>
      <c r="AL85" s="6" t="s">
        <v>353</v>
      </c>
      <c r="AM85" s="6">
        <v>780</v>
      </c>
      <c r="AN85" s="6">
        <v>90</v>
      </c>
      <c r="AO85" s="6">
        <v>40</v>
      </c>
      <c r="AP85" s="89">
        <v>2800</v>
      </c>
      <c r="AS85" s="61" t="s">
        <v>843</v>
      </c>
      <c r="AT85" s="49">
        <v>750</v>
      </c>
      <c r="AU85" s="49">
        <v>18</v>
      </c>
      <c r="AV85" s="49">
        <v>1.19</v>
      </c>
      <c r="AW85" s="164">
        <f t="shared" si="8"/>
        <v>7497</v>
      </c>
      <c r="AX85" s="65">
        <v>6300</v>
      </c>
      <c r="AY85" s="207" t="s">
        <v>642</v>
      </c>
      <c r="AZ85" s="49" t="s">
        <v>643</v>
      </c>
      <c r="BA85" s="49" t="s">
        <v>617</v>
      </c>
      <c r="BB85" s="49">
        <v>750</v>
      </c>
      <c r="BC85" s="49">
        <v>100</v>
      </c>
      <c r="BD85" s="65">
        <v>2981</v>
      </c>
      <c r="BG85" s="152" t="s">
        <v>782</v>
      </c>
      <c r="BH85" s="190" t="s">
        <v>532</v>
      </c>
      <c r="BI85" s="466" t="s">
        <v>509</v>
      </c>
      <c r="BJ85" s="467"/>
      <c r="BK85" s="6">
        <v>720</v>
      </c>
      <c r="BL85" s="173"/>
      <c r="BM85" s="150"/>
      <c r="BN85" s="731"/>
      <c r="BO85" s="498"/>
      <c r="BP85" s="498"/>
      <c r="BQ85" s="498"/>
      <c r="BR85" s="498"/>
      <c r="BS85" s="499"/>
      <c r="BV85" s="425" t="s">
        <v>911</v>
      </c>
      <c r="BW85" s="426"/>
      <c r="BX85" s="426"/>
      <c r="BY85" s="427"/>
      <c r="BZ85" s="303"/>
      <c r="CA85" s="137"/>
      <c r="CB85" s="428" t="s">
        <v>1009</v>
      </c>
      <c r="CC85" s="429"/>
      <c r="CD85" s="429"/>
      <c r="CE85" s="430"/>
      <c r="CF85" s="310" t="s">
        <v>572</v>
      </c>
      <c r="CG85" s="143"/>
    </row>
    <row r="86" spans="3:85" ht="15" customHeight="1" thickBot="1">
      <c r="C86" s="14" t="s">
        <v>407</v>
      </c>
      <c r="D86" s="15">
        <v>5680</v>
      </c>
      <c r="E86" s="15">
        <v>1190</v>
      </c>
      <c r="F86" s="15">
        <v>220</v>
      </c>
      <c r="G86" s="16">
        <v>2.34</v>
      </c>
      <c r="H86" s="51">
        <v>13000</v>
      </c>
      <c r="I86" s="43" t="s">
        <v>421</v>
      </c>
      <c r="J86" s="44">
        <v>1680</v>
      </c>
      <c r="K86" s="44">
        <v>1190</v>
      </c>
      <c r="L86" s="44">
        <v>220</v>
      </c>
      <c r="M86" s="45">
        <v>0.7</v>
      </c>
      <c r="N86" s="95">
        <v>4900</v>
      </c>
      <c r="Q86" s="14" t="s">
        <v>89</v>
      </c>
      <c r="R86" s="6">
        <v>1600</v>
      </c>
      <c r="S86" s="6">
        <v>1180</v>
      </c>
      <c r="T86" s="6">
        <v>300</v>
      </c>
      <c r="U86" s="6">
        <v>1.19</v>
      </c>
      <c r="V86" s="245">
        <v>6000</v>
      </c>
      <c r="W86" s="61" t="s">
        <v>216</v>
      </c>
      <c r="X86" s="6">
        <v>1000</v>
      </c>
      <c r="Y86" s="6">
        <v>80</v>
      </c>
      <c r="Z86" s="6">
        <v>200</v>
      </c>
      <c r="AA86" s="6">
        <v>0.04</v>
      </c>
      <c r="AB86" s="65">
        <v>300</v>
      </c>
      <c r="AE86" s="504" t="s">
        <v>79</v>
      </c>
      <c r="AF86" s="469" t="s">
        <v>388</v>
      </c>
      <c r="AG86" s="469" t="s">
        <v>892</v>
      </c>
      <c r="AH86" s="491" t="s">
        <v>891</v>
      </c>
      <c r="AI86" s="491" t="s">
        <v>387</v>
      </c>
      <c r="AJ86" s="588" t="s">
        <v>894</v>
      </c>
      <c r="AK86" s="124" t="s">
        <v>386</v>
      </c>
      <c r="AL86" s="88" t="s">
        <v>403</v>
      </c>
      <c r="AM86" s="88">
        <v>870</v>
      </c>
      <c r="AN86" s="88">
        <v>120</v>
      </c>
      <c r="AO86" s="88">
        <v>85</v>
      </c>
      <c r="AP86" s="90">
        <v>5300</v>
      </c>
      <c r="AS86" s="61" t="s">
        <v>844</v>
      </c>
      <c r="AT86" s="49">
        <v>750</v>
      </c>
      <c r="AU86" s="49">
        <v>18</v>
      </c>
      <c r="AV86" s="49">
        <v>1.27</v>
      </c>
      <c r="AW86" s="164">
        <f t="shared" si="8"/>
        <v>8001</v>
      </c>
      <c r="AX86" s="65">
        <v>6300</v>
      </c>
      <c r="AY86" s="207" t="s">
        <v>644</v>
      </c>
      <c r="AZ86" s="49" t="s">
        <v>645</v>
      </c>
      <c r="BA86" s="49" t="s">
        <v>617</v>
      </c>
      <c r="BB86" s="49">
        <v>2700</v>
      </c>
      <c r="BC86" s="49">
        <v>48</v>
      </c>
      <c r="BD86" s="65">
        <v>2147</v>
      </c>
      <c r="BG86" s="152" t="s">
        <v>782</v>
      </c>
      <c r="BH86" s="190" t="s">
        <v>769</v>
      </c>
      <c r="BI86" s="466" t="s">
        <v>509</v>
      </c>
      <c r="BJ86" s="467"/>
      <c r="BK86" s="6">
        <v>720</v>
      </c>
      <c r="BL86" s="173">
        <f t="shared" si="6"/>
        <v>34560</v>
      </c>
      <c r="BM86" s="150">
        <v>48</v>
      </c>
      <c r="BN86" s="494" t="s">
        <v>465</v>
      </c>
      <c r="BO86" s="660" t="s">
        <v>529</v>
      </c>
      <c r="BP86" s="553" t="s">
        <v>460</v>
      </c>
      <c r="BQ86" s="553" t="s">
        <v>431</v>
      </c>
      <c r="BR86" s="553" t="s">
        <v>297</v>
      </c>
      <c r="BS86" s="707" t="s">
        <v>761</v>
      </c>
      <c r="BV86" s="425" t="s">
        <v>912</v>
      </c>
      <c r="BW86" s="426"/>
      <c r="BX86" s="426"/>
      <c r="BY86" s="427"/>
      <c r="BZ86" s="303"/>
      <c r="CA86" s="137"/>
      <c r="CB86" s="434" t="s">
        <v>1010</v>
      </c>
      <c r="CC86" s="435"/>
      <c r="CD86" s="435"/>
      <c r="CE86" s="436"/>
      <c r="CF86" s="311" t="s">
        <v>572</v>
      </c>
      <c r="CG86" s="141"/>
    </row>
    <row r="87" spans="3:85" ht="15" customHeight="1" thickBot="1">
      <c r="C87" s="14" t="s">
        <v>408</v>
      </c>
      <c r="D87" s="15">
        <v>5380</v>
      </c>
      <c r="E87" s="15">
        <v>1190</v>
      </c>
      <c r="F87" s="15">
        <v>220</v>
      </c>
      <c r="G87" s="16">
        <v>2.21</v>
      </c>
      <c r="H87" s="51">
        <v>12000</v>
      </c>
      <c r="I87" s="14" t="s">
        <v>422</v>
      </c>
      <c r="J87" s="15">
        <v>1480</v>
      </c>
      <c r="K87" s="15">
        <v>1190</v>
      </c>
      <c r="L87" s="15">
        <v>220</v>
      </c>
      <c r="M87" s="16">
        <v>0.62</v>
      </c>
      <c r="N87" s="51">
        <v>4800</v>
      </c>
      <c r="Q87" s="14" t="s">
        <v>90</v>
      </c>
      <c r="R87" s="114">
        <v>1600</v>
      </c>
      <c r="S87" s="6">
        <v>2380</v>
      </c>
      <c r="T87" s="6">
        <v>300</v>
      </c>
      <c r="U87" s="6">
        <v>2.41</v>
      </c>
      <c r="V87" s="245">
        <v>12000</v>
      </c>
      <c r="W87" s="61" t="s">
        <v>217</v>
      </c>
      <c r="X87" s="6">
        <v>1000</v>
      </c>
      <c r="Y87" s="6">
        <v>150</v>
      </c>
      <c r="Z87" s="6">
        <v>300</v>
      </c>
      <c r="AA87" s="6">
        <v>0.1</v>
      </c>
      <c r="AB87" s="65">
        <v>480</v>
      </c>
      <c r="AE87" s="505"/>
      <c r="AF87" s="470"/>
      <c r="AG87" s="470"/>
      <c r="AH87" s="492"/>
      <c r="AI87" s="492"/>
      <c r="AJ87" s="670"/>
      <c r="AS87" s="673" t="s">
        <v>846</v>
      </c>
      <c r="AT87" s="674"/>
      <c r="AU87" s="674"/>
      <c r="AV87" s="674"/>
      <c r="AW87" s="674"/>
      <c r="AX87" s="675"/>
      <c r="AY87" s="114" t="s">
        <v>655</v>
      </c>
      <c r="AZ87" s="49" t="s">
        <v>637</v>
      </c>
      <c r="BA87" s="49" t="s">
        <v>656</v>
      </c>
      <c r="BB87" s="6">
        <v>2300</v>
      </c>
      <c r="BC87" s="49">
        <v>48</v>
      </c>
      <c r="BD87" s="65">
        <v>1641</v>
      </c>
      <c r="BG87" s="204" t="s">
        <v>783</v>
      </c>
      <c r="BH87" s="205" t="s">
        <v>529</v>
      </c>
      <c r="BI87" s="464" t="s">
        <v>509</v>
      </c>
      <c r="BJ87" s="465"/>
      <c r="BK87" s="58">
        <v>720</v>
      </c>
      <c r="BL87" s="191">
        <f t="shared" si="6"/>
        <v>26640</v>
      </c>
      <c r="BM87" s="206">
        <v>37</v>
      </c>
      <c r="BN87" s="495"/>
      <c r="BO87" s="686"/>
      <c r="BP87" s="554"/>
      <c r="BQ87" s="554"/>
      <c r="BR87" s="554"/>
      <c r="BS87" s="708"/>
      <c r="BV87" s="425" t="s">
        <v>913</v>
      </c>
      <c r="BW87" s="426"/>
      <c r="BX87" s="426"/>
      <c r="BY87" s="427"/>
      <c r="BZ87" s="303"/>
      <c r="CA87" s="137"/>
      <c r="CB87" s="425" t="s">
        <v>1011</v>
      </c>
      <c r="CC87" s="426"/>
      <c r="CD87" s="426"/>
      <c r="CE87" s="427"/>
      <c r="CF87" s="309" t="s">
        <v>572</v>
      </c>
      <c r="CG87" s="137"/>
    </row>
    <row r="88" spans="3:85" ht="15.75" customHeight="1" thickBot="1">
      <c r="C88" s="17" t="s">
        <v>409</v>
      </c>
      <c r="D88" s="18">
        <v>5080</v>
      </c>
      <c r="E88" s="18">
        <v>1190</v>
      </c>
      <c r="F88" s="18">
        <v>220</v>
      </c>
      <c r="G88" s="19">
        <v>2.09</v>
      </c>
      <c r="H88" s="52">
        <v>11200</v>
      </c>
      <c r="I88" s="580" t="s">
        <v>382</v>
      </c>
      <c r="J88" s="581"/>
      <c r="K88" s="581"/>
      <c r="L88" s="581"/>
      <c r="M88" s="581"/>
      <c r="N88" s="582"/>
      <c r="Q88" s="14" t="s">
        <v>91</v>
      </c>
      <c r="R88" s="6">
        <v>2000</v>
      </c>
      <c r="S88" s="6">
        <v>1180</v>
      </c>
      <c r="T88" s="6">
        <v>500</v>
      </c>
      <c r="U88" s="6">
        <v>2.38</v>
      </c>
      <c r="V88" s="245">
        <v>11000</v>
      </c>
      <c r="W88" s="61" t="s">
        <v>155</v>
      </c>
      <c r="X88" s="6">
        <v>1000</v>
      </c>
      <c r="Y88" s="6">
        <v>80</v>
      </c>
      <c r="Z88" s="6">
        <v>200</v>
      </c>
      <c r="AA88" s="6">
        <v>0.04</v>
      </c>
      <c r="AB88" s="65"/>
      <c r="AE88" s="595"/>
      <c r="AF88" s="471"/>
      <c r="AG88" s="471"/>
      <c r="AH88" s="493"/>
      <c r="AI88" s="493"/>
      <c r="AJ88" s="589"/>
      <c r="AS88" s="676"/>
      <c r="AT88" s="677"/>
      <c r="AU88" s="677"/>
      <c r="AV88" s="677"/>
      <c r="AW88" s="677"/>
      <c r="AX88" s="678"/>
      <c r="AY88" s="114" t="s">
        <v>657</v>
      </c>
      <c r="AZ88" s="49" t="s">
        <v>639</v>
      </c>
      <c r="BA88" s="49" t="s">
        <v>656</v>
      </c>
      <c r="BB88" s="6">
        <v>1750</v>
      </c>
      <c r="BC88" s="49">
        <v>60</v>
      </c>
      <c r="BD88" s="65">
        <v>2051</v>
      </c>
      <c r="BG88" s="396" t="s">
        <v>791</v>
      </c>
      <c r="BH88" s="397"/>
      <c r="BI88" s="397"/>
      <c r="BJ88" s="397"/>
      <c r="BK88" s="397"/>
      <c r="BL88" s="397"/>
      <c r="BM88" s="402"/>
      <c r="BN88" s="662"/>
      <c r="BO88" s="687"/>
      <c r="BP88" s="728"/>
      <c r="BQ88" s="728"/>
      <c r="BR88" s="728"/>
      <c r="BS88" s="709"/>
      <c r="BV88" s="425" t="s">
        <v>914</v>
      </c>
      <c r="BW88" s="426"/>
      <c r="BX88" s="426"/>
      <c r="BY88" s="427"/>
      <c r="BZ88" s="303"/>
      <c r="CA88" s="137"/>
      <c r="CB88" s="425" t="s">
        <v>1012</v>
      </c>
      <c r="CC88" s="426"/>
      <c r="CD88" s="426"/>
      <c r="CE88" s="427"/>
      <c r="CF88" s="309" t="s">
        <v>572</v>
      </c>
      <c r="CG88" s="137"/>
    </row>
    <row r="89" spans="3:85" ht="15" customHeight="1" thickBot="1">
      <c r="C89" s="39"/>
      <c r="Q89" s="14" t="s">
        <v>813</v>
      </c>
      <c r="R89" s="6">
        <v>2400</v>
      </c>
      <c r="S89" s="6">
        <v>1180</v>
      </c>
      <c r="T89" s="6">
        <v>500</v>
      </c>
      <c r="U89" s="6">
        <v>2.8</v>
      </c>
      <c r="V89" s="245">
        <v>13000</v>
      </c>
      <c r="W89" s="61" t="s">
        <v>156</v>
      </c>
      <c r="X89" s="6">
        <v>1000</v>
      </c>
      <c r="Y89" s="6">
        <v>150</v>
      </c>
      <c r="Z89" s="6">
        <v>300</v>
      </c>
      <c r="AA89" s="6">
        <v>0.1</v>
      </c>
      <c r="AB89" s="65"/>
      <c r="AE89" s="87" t="s">
        <v>350</v>
      </c>
      <c r="AF89" s="88" t="s">
        <v>403</v>
      </c>
      <c r="AG89" s="88">
        <v>850</v>
      </c>
      <c r="AH89" s="88">
        <v>110</v>
      </c>
      <c r="AI89" s="281">
        <v>53</v>
      </c>
      <c r="AJ89" s="90">
        <v>11700</v>
      </c>
      <c r="AS89" s="396" t="s">
        <v>316</v>
      </c>
      <c r="AT89" s="397"/>
      <c r="AU89" s="397"/>
      <c r="AV89" s="397"/>
      <c r="AW89" s="397"/>
      <c r="AX89" s="402"/>
      <c r="AY89" s="114" t="s">
        <v>658</v>
      </c>
      <c r="AZ89" s="49" t="s">
        <v>641</v>
      </c>
      <c r="BA89" s="49" t="s">
        <v>656</v>
      </c>
      <c r="BB89" s="6">
        <v>1250</v>
      </c>
      <c r="BC89" s="49">
        <v>80</v>
      </c>
      <c r="BD89" s="65">
        <v>2735</v>
      </c>
      <c r="BG89" s="399"/>
      <c r="BH89" s="400"/>
      <c r="BI89" s="400"/>
      <c r="BJ89" s="400"/>
      <c r="BK89" s="400"/>
      <c r="BL89" s="400"/>
      <c r="BM89" s="403"/>
      <c r="BN89" s="197" t="s">
        <v>770</v>
      </c>
      <c r="BO89" s="196" t="s">
        <v>768</v>
      </c>
      <c r="BP89" s="59" t="s">
        <v>400</v>
      </c>
      <c r="BQ89" s="59">
        <v>480</v>
      </c>
      <c r="BR89" s="175">
        <f aca="true" t="shared" si="9" ref="BR89:BR99">BS89*BQ89</f>
        <v>21120</v>
      </c>
      <c r="BS89" s="149">
        <v>44</v>
      </c>
      <c r="BV89" s="425" t="s">
        <v>915</v>
      </c>
      <c r="BW89" s="426"/>
      <c r="BX89" s="426"/>
      <c r="BY89" s="427"/>
      <c r="BZ89" s="303"/>
      <c r="CA89" s="137"/>
      <c r="CB89" s="425" t="s">
        <v>1013</v>
      </c>
      <c r="CC89" s="426"/>
      <c r="CD89" s="426"/>
      <c r="CE89" s="427"/>
      <c r="CF89" s="309" t="s">
        <v>572</v>
      </c>
      <c r="CG89" s="137"/>
    </row>
    <row r="90" spans="3:85" ht="15" customHeight="1" thickBot="1">
      <c r="C90" s="35"/>
      <c r="Q90" s="523" t="s">
        <v>371</v>
      </c>
      <c r="R90" s="524"/>
      <c r="S90" s="524"/>
      <c r="T90" s="524"/>
      <c r="U90" s="524"/>
      <c r="V90" s="596"/>
      <c r="W90" s="61" t="s">
        <v>157</v>
      </c>
      <c r="X90" s="6">
        <v>3000</v>
      </c>
      <c r="Y90" s="6">
        <v>150</v>
      </c>
      <c r="Z90" s="6">
        <v>300</v>
      </c>
      <c r="AA90" s="6">
        <v>0.32</v>
      </c>
      <c r="AB90" s="65"/>
      <c r="AS90" s="399"/>
      <c r="AT90" s="400"/>
      <c r="AU90" s="400"/>
      <c r="AV90" s="400"/>
      <c r="AW90" s="400"/>
      <c r="AX90" s="403"/>
      <c r="AY90" s="231" t="s">
        <v>659</v>
      </c>
      <c r="AZ90" s="50" t="s">
        <v>643</v>
      </c>
      <c r="BA90" s="50" t="s">
        <v>656</v>
      </c>
      <c r="BB90" s="11">
        <v>1000</v>
      </c>
      <c r="BC90" s="50">
        <v>100</v>
      </c>
      <c r="BD90" s="66">
        <v>3419</v>
      </c>
      <c r="BG90" s="501" t="s">
        <v>465</v>
      </c>
      <c r="BH90" s="500" t="s">
        <v>529</v>
      </c>
      <c r="BI90" s="486" t="s">
        <v>460</v>
      </c>
      <c r="BJ90" s="487"/>
      <c r="BK90" s="486" t="s">
        <v>431</v>
      </c>
      <c r="BL90" s="486" t="s">
        <v>297</v>
      </c>
      <c r="BM90" s="735" t="s">
        <v>761</v>
      </c>
      <c r="BN90" s="152" t="s">
        <v>770</v>
      </c>
      <c r="BO90" s="190" t="s">
        <v>785</v>
      </c>
      <c r="BP90" s="6" t="s">
        <v>400</v>
      </c>
      <c r="BQ90" s="6">
        <v>480</v>
      </c>
      <c r="BR90" s="173">
        <f t="shared" si="9"/>
        <v>21600</v>
      </c>
      <c r="BS90" s="150">
        <v>45</v>
      </c>
      <c r="BV90" s="428" t="s">
        <v>916</v>
      </c>
      <c r="BW90" s="429"/>
      <c r="BX90" s="429"/>
      <c r="BY90" s="430"/>
      <c r="BZ90" s="303"/>
      <c r="CA90" s="137"/>
      <c r="CB90" s="425" t="s">
        <v>1014</v>
      </c>
      <c r="CC90" s="426"/>
      <c r="CD90" s="426"/>
      <c r="CE90" s="427"/>
      <c r="CF90" s="309" t="s">
        <v>572</v>
      </c>
      <c r="CG90" s="137"/>
    </row>
    <row r="91" spans="3:85" ht="15" customHeight="1" thickBot="1">
      <c r="C91" s="35"/>
      <c r="W91" s="61" t="s">
        <v>158</v>
      </c>
      <c r="X91" s="6">
        <v>3000</v>
      </c>
      <c r="Y91" s="6">
        <v>180</v>
      </c>
      <c r="Z91" s="6">
        <v>300</v>
      </c>
      <c r="AA91" s="6">
        <v>0.38</v>
      </c>
      <c r="AB91" s="65"/>
      <c r="AK91" s="67"/>
      <c r="AL91" s="8"/>
      <c r="AM91" s="8"/>
      <c r="AN91" s="8"/>
      <c r="AO91" s="8"/>
      <c r="AS91" s="494" t="s">
        <v>307</v>
      </c>
      <c r="AT91" s="553" t="s">
        <v>330</v>
      </c>
      <c r="AU91" s="553" t="s">
        <v>314</v>
      </c>
      <c r="AV91" s="550" t="s">
        <v>372</v>
      </c>
      <c r="AW91" s="553" t="s">
        <v>377</v>
      </c>
      <c r="AX91" s="605" t="s">
        <v>2</v>
      </c>
      <c r="AY91" s="238" t="s">
        <v>646</v>
      </c>
      <c r="AZ91" s="64" t="s">
        <v>647</v>
      </c>
      <c r="BA91" s="64" t="s">
        <v>617</v>
      </c>
      <c r="BB91" s="64">
        <v>2000</v>
      </c>
      <c r="BC91" s="64">
        <v>96</v>
      </c>
      <c r="BD91" s="85">
        <v>2695</v>
      </c>
      <c r="BG91" s="502"/>
      <c r="BH91" s="488"/>
      <c r="BI91" s="488"/>
      <c r="BJ91" s="467"/>
      <c r="BK91" s="488"/>
      <c r="BL91" s="488"/>
      <c r="BM91" s="691"/>
      <c r="BN91" s="152" t="s">
        <v>786</v>
      </c>
      <c r="BO91" s="190" t="s">
        <v>768</v>
      </c>
      <c r="BP91" s="6" t="s">
        <v>400</v>
      </c>
      <c r="BQ91" s="6">
        <v>480</v>
      </c>
      <c r="BR91" s="173">
        <f t="shared" si="9"/>
        <v>26400</v>
      </c>
      <c r="BS91" s="150">
        <v>55</v>
      </c>
      <c r="BV91" s="456" t="s">
        <v>917</v>
      </c>
      <c r="BW91" s="457"/>
      <c r="BX91" s="457"/>
      <c r="BY91" s="458"/>
      <c r="BZ91" s="462" t="s">
        <v>895</v>
      </c>
      <c r="CA91" s="415" t="s">
        <v>2</v>
      </c>
      <c r="CB91" s="422" t="s">
        <v>1015</v>
      </c>
      <c r="CC91" s="423"/>
      <c r="CD91" s="423"/>
      <c r="CE91" s="424"/>
      <c r="CF91" s="313" t="s">
        <v>572</v>
      </c>
      <c r="CG91" s="314"/>
    </row>
    <row r="92" spans="3:85" ht="14.25" customHeight="1" thickBot="1">
      <c r="C92" s="35"/>
      <c r="W92" s="274" t="s">
        <v>884</v>
      </c>
      <c r="X92" s="58">
        <v>5000</v>
      </c>
      <c r="Y92" s="58">
        <v>150</v>
      </c>
      <c r="Z92" s="58">
        <v>300</v>
      </c>
      <c r="AA92" s="58">
        <v>0.6</v>
      </c>
      <c r="AB92" s="56"/>
      <c r="AS92" s="495"/>
      <c r="AT92" s="554"/>
      <c r="AU92" s="554"/>
      <c r="AV92" s="551"/>
      <c r="AW92" s="554"/>
      <c r="AX92" s="679"/>
      <c r="AY92" s="230" t="s">
        <v>648</v>
      </c>
      <c r="AZ92" s="111" t="s">
        <v>649</v>
      </c>
      <c r="BA92" s="111" t="s">
        <v>617</v>
      </c>
      <c r="BB92" s="47">
        <v>1450</v>
      </c>
      <c r="BC92" s="111">
        <v>120</v>
      </c>
      <c r="BD92" s="135">
        <v>3578</v>
      </c>
      <c r="BG92" s="503"/>
      <c r="BH92" s="489"/>
      <c r="BI92" s="489"/>
      <c r="BJ92" s="476"/>
      <c r="BK92" s="489"/>
      <c r="BL92" s="489"/>
      <c r="BM92" s="692"/>
      <c r="BN92" s="152" t="s">
        <v>786</v>
      </c>
      <c r="BO92" s="190" t="s">
        <v>785</v>
      </c>
      <c r="BP92" s="6" t="s">
        <v>400</v>
      </c>
      <c r="BQ92" s="6">
        <v>480</v>
      </c>
      <c r="BR92" s="173">
        <f t="shared" si="9"/>
        <v>26880</v>
      </c>
      <c r="BS92" s="150">
        <v>56</v>
      </c>
      <c r="BV92" s="459"/>
      <c r="BW92" s="460"/>
      <c r="BX92" s="460"/>
      <c r="BY92" s="461"/>
      <c r="BZ92" s="463"/>
      <c r="CA92" s="446"/>
      <c r="CB92" s="418" t="s">
        <v>1029</v>
      </c>
      <c r="CC92" s="419"/>
      <c r="CD92" s="419"/>
      <c r="CE92" s="419"/>
      <c r="CF92" s="450"/>
      <c r="CG92" s="748"/>
    </row>
    <row r="93" spans="23:85" ht="15.75" customHeight="1" thickBot="1">
      <c r="W93" s="472" t="s">
        <v>854</v>
      </c>
      <c r="X93" s="473"/>
      <c r="Y93" s="473"/>
      <c r="Z93" s="473"/>
      <c r="AA93" s="473"/>
      <c r="AB93" s="474"/>
      <c r="AS93" s="496"/>
      <c r="AT93" s="578"/>
      <c r="AU93" s="578"/>
      <c r="AV93" s="552"/>
      <c r="AW93" s="578"/>
      <c r="AX93" s="606"/>
      <c r="AY93" s="114" t="s">
        <v>650</v>
      </c>
      <c r="AZ93" s="49" t="s">
        <v>651</v>
      </c>
      <c r="BA93" s="49" t="s">
        <v>617</v>
      </c>
      <c r="BB93" s="6">
        <v>1150</v>
      </c>
      <c r="BC93" s="49">
        <v>152</v>
      </c>
      <c r="BD93" s="65">
        <v>4532</v>
      </c>
      <c r="BG93" s="201" t="s">
        <v>466</v>
      </c>
      <c r="BH93" s="185" t="s">
        <v>768</v>
      </c>
      <c r="BI93" s="366" t="s">
        <v>400</v>
      </c>
      <c r="BJ93" s="490"/>
      <c r="BK93" s="47">
        <v>270</v>
      </c>
      <c r="BL93" s="174">
        <f>BM93*BK93</f>
        <v>4590</v>
      </c>
      <c r="BM93" s="180">
        <v>17</v>
      </c>
      <c r="BN93" s="152" t="s">
        <v>775</v>
      </c>
      <c r="BO93" s="190" t="s">
        <v>768</v>
      </c>
      <c r="BP93" s="6" t="s">
        <v>400</v>
      </c>
      <c r="BQ93" s="6">
        <v>480</v>
      </c>
      <c r="BR93" s="173">
        <f t="shared" si="9"/>
        <v>28320</v>
      </c>
      <c r="BS93" s="150">
        <v>59</v>
      </c>
      <c r="BV93" s="447" t="s">
        <v>918</v>
      </c>
      <c r="BW93" s="448"/>
      <c r="BX93" s="448"/>
      <c r="BY93" s="449"/>
      <c r="BZ93" s="324"/>
      <c r="CA93" s="141"/>
      <c r="CB93" s="420"/>
      <c r="CC93" s="421"/>
      <c r="CD93" s="421"/>
      <c r="CE93" s="421"/>
      <c r="CF93" s="451"/>
      <c r="CG93" s="749"/>
    </row>
    <row r="94" spans="45:85" ht="15.75" customHeight="1">
      <c r="AS94" s="61" t="s">
        <v>547</v>
      </c>
      <c r="AT94" s="49" t="s">
        <v>548</v>
      </c>
      <c r="AU94" s="49" t="s">
        <v>315</v>
      </c>
      <c r="AV94" s="49">
        <v>600</v>
      </c>
      <c r="AW94" s="49">
        <v>250</v>
      </c>
      <c r="AX94" s="65">
        <v>3237.3</v>
      </c>
      <c r="AY94" s="114" t="s">
        <v>652</v>
      </c>
      <c r="AZ94" s="49" t="s">
        <v>569</v>
      </c>
      <c r="BA94" t="s">
        <v>653</v>
      </c>
      <c r="BB94" s="6">
        <v>2000</v>
      </c>
      <c r="BC94" t="s">
        <v>654</v>
      </c>
      <c r="BD94" s="65">
        <v>7385</v>
      </c>
      <c r="BG94" s="152" t="s">
        <v>789</v>
      </c>
      <c r="BH94" s="190" t="s">
        <v>768</v>
      </c>
      <c r="BI94" s="468" t="s">
        <v>400</v>
      </c>
      <c r="BJ94" s="467"/>
      <c r="BK94" s="6">
        <v>270</v>
      </c>
      <c r="BL94" s="173"/>
      <c r="BM94" s="150"/>
      <c r="BN94" s="152" t="s">
        <v>775</v>
      </c>
      <c r="BO94" s="190" t="s">
        <v>785</v>
      </c>
      <c r="BP94" s="190" t="s">
        <v>400</v>
      </c>
      <c r="BQ94" s="6">
        <v>480</v>
      </c>
      <c r="BR94" s="173">
        <f t="shared" si="9"/>
        <v>28800</v>
      </c>
      <c r="BS94" s="150">
        <v>60</v>
      </c>
      <c r="BV94" s="443" t="s">
        <v>933</v>
      </c>
      <c r="BW94" s="444"/>
      <c r="BX94" s="444"/>
      <c r="BY94" s="445"/>
      <c r="BZ94" s="303"/>
      <c r="CA94" s="137"/>
      <c r="CB94" s="417" t="s">
        <v>79</v>
      </c>
      <c r="CC94" s="452" t="s">
        <v>1016</v>
      </c>
      <c r="CD94" s="386" t="s">
        <v>1017</v>
      </c>
      <c r="CE94" s="386" t="s">
        <v>1018</v>
      </c>
      <c r="CF94" s="386" t="s">
        <v>1019</v>
      </c>
      <c r="CG94" s="746" t="s">
        <v>1020</v>
      </c>
    </row>
    <row r="95" spans="45:85" ht="15.75" customHeight="1" thickBot="1">
      <c r="AS95" s="61" t="s">
        <v>536</v>
      </c>
      <c r="AT95" s="49" t="s">
        <v>317</v>
      </c>
      <c r="AU95" s="49" t="s">
        <v>315</v>
      </c>
      <c r="AV95" s="49">
        <v>600</v>
      </c>
      <c r="AW95" s="49">
        <v>296</v>
      </c>
      <c r="AX95" s="65">
        <v>3837</v>
      </c>
      <c r="AY95" s="114" t="s">
        <v>660</v>
      </c>
      <c r="AZ95" s="49" t="s">
        <v>645</v>
      </c>
      <c r="BA95" s="49" t="s">
        <v>661</v>
      </c>
      <c r="BB95" s="6">
        <v>3400</v>
      </c>
      <c r="BC95" s="49">
        <v>48</v>
      </c>
      <c r="BD95" s="65">
        <v>2462</v>
      </c>
      <c r="BG95" s="193" t="s">
        <v>773</v>
      </c>
      <c r="BH95" s="198" t="s">
        <v>768</v>
      </c>
      <c r="BI95" s="475" t="s">
        <v>400</v>
      </c>
      <c r="BJ95" s="476"/>
      <c r="BK95" s="11">
        <v>270</v>
      </c>
      <c r="BL95" s="176"/>
      <c r="BM95" s="177"/>
      <c r="BN95" s="152" t="s">
        <v>787</v>
      </c>
      <c r="BO95" s="190" t="s">
        <v>768</v>
      </c>
      <c r="BP95" s="190" t="s">
        <v>400</v>
      </c>
      <c r="BQ95" s="6">
        <v>480</v>
      </c>
      <c r="BR95" s="173">
        <f t="shared" si="9"/>
        <v>26880</v>
      </c>
      <c r="BS95" s="150">
        <v>56</v>
      </c>
      <c r="BV95" s="443" t="s">
        <v>934</v>
      </c>
      <c r="BW95" s="444"/>
      <c r="BX95" s="444"/>
      <c r="BY95" s="445"/>
      <c r="BZ95" s="303"/>
      <c r="CA95" s="137"/>
      <c r="CB95" s="404"/>
      <c r="CC95" s="406"/>
      <c r="CD95" s="407"/>
      <c r="CE95" s="407"/>
      <c r="CF95" s="407"/>
      <c r="CG95" s="747"/>
    </row>
    <row r="96" spans="45:85" ht="15" customHeight="1" thickBot="1">
      <c r="AS96" s="61" t="s">
        <v>549</v>
      </c>
      <c r="AT96" s="49" t="s">
        <v>550</v>
      </c>
      <c r="AU96" s="49" t="s">
        <v>315</v>
      </c>
      <c r="AV96" s="49">
        <v>600</v>
      </c>
      <c r="AW96" s="49">
        <v>315</v>
      </c>
      <c r="AX96" s="65">
        <v>4077</v>
      </c>
      <c r="AY96" s="114" t="s">
        <v>662</v>
      </c>
      <c r="AZ96" s="49" t="s">
        <v>647</v>
      </c>
      <c r="BA96" s="49" t="s">
        <v>661</v>
      </c>
      <c r="BB96" s="6">
        <v>2600</v>
      </c>
      <c r="BC96" s="49">
        <v>96</v>
      </c>
      <c r="BD96" s="65">
        <v>3091</v>
      </c>
      <c r="BG96" s="477" t="s">
        <v>853</v>
      </c>
      <c r="BH96" s="478" t="s">
        <v>303</v>
      </c>
      <c r="BI96" s="478">
        <v>24</v>
      </c>
      <c r="BJ96" s="478">
        <v>3.8</v>
      </c>
      <c r="BK96" s="478">
        <v>6300</v>
      </c>
      <c r="BL96" s="478">
        <v>4200</v>
      </c>
      <c r="BM96" s="479"/>
      <c r="BN96" s="152" t="s">
        <v>787</v>
      </c>
      <c r="BO96" s="190" t="s">
        <v>785</v>
      </c>
      <c r="BP96" s="190" t="s">
        <v>400</v>
      </c>
      <c r="BQ96" s="6">
        <v>480</v>
      </c>
      <c r="BR96" s="173">
        <f t="shared" si="9"/>
        <v>27360</v>
      </c>
      <c r="BS96" s="150">
        <v>57</v>
      </c>
      <c r="BV96" s="443" t="s">
        <v>935</v>
      </c>
      <c r="BW96" s="444"/>
      <c r="BX96" s="444"/>
      <c r="BY96" s="445"/>
      <c r="BZ96" s="303"/>
      <c r="CA96" s="137"/>
      <c r="CB96" s="322" t="s">
        <v>1021</v>
      </c>
      <c r="CC96" s="106">
        <v>9.5</v>
      </c>
      <c r="CD96" s="317" t="s">
        <v>1027</v>
      </c>
      <c r="CE96" s="106">
        <v>1</v>
      </c>
      <c r="CF96" s="317" t="s">
        <v>1028</v>
      </c>
      <c r="CG96" s="319">
        <v>2780</v>
      </c>
    </row>
    <row r="97" spans="45:85" ht="15">
      <c r="AS97" s="61" t="s">
        <v>537</v>
      </c>
      <c r="AT97" s="49" t="s">
        <v>318</v>
      </c>
      <c r="AU97" s="49" t="s">
        <v>315</v>
      </c>
      <c r="AV97" s="49">
        <v>600</v>
      </c>
      <c r="AW97" s="49">
        <v>361</v>
      </c>
      <c r="AX97" s="65">
        <v>4676</v>
      </c>
      <c r="AY97" s="114" t="s">
        <v>663</v>
      </c>
      <c r="AZ97" s="49" t="s">
        <v>649</v>
      </c>
      <c r="BA97" s="49" t="s">
        <v>661</v>
      </c>
      <c r="BB97" s="6">
        <v>1550</v>
      </c>
      <c r="BC97" s="49">
        <v>120</v>
      </c>
      <c r="BD97" s="65">
        <v>4103</v>
      </c>
      <c r="BG97" s="480" t="s">
        <v>760</v>
      </c>
      <c r="BH97" s="481"/>
      <c r="BI97" s="481"/>
      <c r="BJ97" s="481"/>
      <c r="BK97" s="481"/>
      <c r="BL97" s="481"/>
      <c r="BM97" s="482"/>
      <c r="BN97" s="152" t="s">
        <v>788</v>
      </c>
      <c r="BO97" s="190" t="s">
        <v>768</v>
      </c>
      <c r="BP97" s="190" t="s">
        <v>400</v>
      </c>
      <c r="BQ97" s="6">
        <v>480</v>
      </c>
      <c r="BR97" s="173"/>
      <c r="BS97" s="150"/>
      <c r="BV97" s="443" t="s">
        <v>936</v>
      </c>
      <c r="BW97" s="444"/>
      <c r="BX97" s="444"/>
      <c r="BY97" s="445"/>
      <c r="BZ97" s="303"/>
      <c r="CA97" s="137"/>
      <c r="CB97" s="322" t="s">
        <v>1022</v>
      </c>
      <c r="CC97" s="106">
        <v>10.5</v>
      </c>
      <c r="CD97" s="317" t="s">
        <v>1027</v>
      </c>
      <c r="CE97" s="106">
        <v>1</v>
      </c>
      <c r="CF97" s="317" t="s">
        <v>1028</v>
      </c>
      <c r="CG97" s="319">
        <v>3380</v>
      </c>
    </row>
    <row r="98" spans="45:85" ht="15" customHeight="1" thickBot="1">
      <c r="AS98" s="61" t="s">
        <v>551</v>
      </c>
      <c r="AT98" s="49" t="s">
        <v>552</v>
      </c>
      <c r="AU98" s="49" t="s">
        <v>315</v>
      </c>
      <c r="AV98" s="49">
        <v>600</v>
      </c>
      <c r="AW98" s="49">
        <v>389</v>
      </c>
      <c r="AX98" s="65">
        <v>4243</v>
      </c>
      <c r="AY98" s="231" t="s">
        <v>664</v>
      </c>
      <c r="AZ98" s="50" t="s">
        <v>651</v>
      </c>
      <c r="BA98" s="50" t="s">
        <v>661</v>
      </c>
      <c r="BB98" s="11">
        <v>1400</v>
      </c>
      <c r="BC98" s="50">
        <v>152</v>
      </c>
      <c r="BD98" s="66">
        <v>5197</v>
      </c>
      <c r="BG98" s="483"/>
      <c r="BH98" s="484"/>
      <c r="BI98" s="484"/>
      <c r="BJ98" s="484"/>
      <c r="BK98" s="484"/>
      <c r="BL98" s="484"/>
      <c r="BM98" s="485"/>
      <c r="BN98" s="152" t="s">
        <v>774</v>
      </c>
      <c r="BO98" s="190" t="s">
        <v>768</v>
      </c>
      <c r="BP98" s="190" t="s">
        <v>400</v>
      </c>
      <c r="BQ98" s="6">
        <v>480</v>
      </c>
      <c r="BR98" s="173">
        <f t="shared" si="9"/>
        <v>19200</v>
      </c>
      <c r="BS98" s="150">
        <v>40</v>
      </c>
      <c r="BV98" s="443" t="s">
        <v>938</v>
      </c>
      <c r="BW98" s="444"/>
      <c r="BX98" s="444"/>
      <c r="BY98" s="445"/>
      <c r="BZ98" s="303"/>
      <c r="CA98" s="137"/>
      <c r="CB98" s="322" t="s">
        <v>1023</v>
      </c>
      <c r="CC98" s="106">
        <v>14</v>
      </c>
      <c r="CD98" s="317" t="s">
        <v>1027</v>
      </c>
      <c r="CE98" s="106">
        <v>1</v>
      </c>
      <c r="CF98" s="317" t="s">
        <v>1028</v>
      </c>
      <c r="CG98" s="319">
        <v>4250</v>
      </c>
    </row>
    <row r="99" spans="45:85" ht="15.75" customHeight="1" thickBot="1">
      <c r="AS99" s="61" t="s">
        <v>538</v>
      </c>
      <c r="AT99" s="49" t="s">
        <v>319</v>
      </c>
      <c r="AU99" s="49" t="s">
        <v>315</v>
      </c>
      <c r="AV99" s="49">
        <v>600</v>
      </c>
      <c r="AW99" s="49">
        <v>398</v>
      </c>
      <c r="AX99" s="65">
        <v>5036</v>
      </c>
      <c r="AY99" s="418" t="s">
        <v>316</v>
      </c>
      <c r="AZ99" s="419"/>
      <c r="BA99" s="419"/>
      <c r="BB99" s="419"/>
      <c r="BC99" s="419"/>
      <c r="BD99" s="615"/>
      <c r="BG99" s="497" t="s">
        <v>790</v>
      </c>
      <c r="BH99" s="498"/>
      <c r="BI99" s="498"/>
      <c r="BJ99" s="498"/>
      <c r="BK99" s="498"/>
      <c r="BL99" s="498"/>
      <c r="BM99" s="499"/>
      <c r="BN99" s="193" t="s">
        <v>774</v>
      </c>
      <c r="BO99" s="198" t="s">
        <v>785</v>
      </c>
      <c r="BP99" s="198" t="s">
        <v>400</v>
      </c>
      <c r="BQ99" s="11">
        <v>480</v>
      </c>
      <c r="BR99" s="176">
        <f t="shared" si="9"/>
        <v>19680</v>
      </c>
      <c r="BS99" s="177">
        <v>41</v>
      </c>
      <c r="BV99" s="443" t="s">
        <v>937</v>
      </c>
      <c r="BW99" s="444"/>
      <c r="BX99" s="444"/>
      <c r="BY99" s="445"/>
      <c r="BZ99" s="303"/>
      <c r="CA99" s="137"/>
      <c r="CB99" s="322" t="s">
        <v>1026</v>
      </c>
      <c r="CC99" s="106">
        <v>17</v>
      </c>
      <c r="CD99" s="317" t="s">
        <v>1027</v>
      </c>
      <c r="CE99" s="106">
        <v>1</v>
      </c>
      <c r="CF99" s="317" t="s">
        <v>1028</v>
      </c>
      <c r="CG99" s="319">
        <v>5050</v>
      </c>
    </row>
    <row r="100" spans="45:85" ht="15.75" thickBot="1">
      <c r="AS100" s="61" t="s">
        <v>553</v>
      </c>
      <c r="AT100" s="49" t="s">
        <v>554</v>
      </c>
      <c r="AU100" s="49" t="s">
        <v>315</v>
      </c>
      <c r="AV100" s="49">
        <v>600</v>
      </c>
      <c r="AW100" s="49">
        <v>407</v>
      </c>
      <c r="AX100" s="65">
        <v>5156</v>
      </c>
      <c r="AY100" s="420"/>
      <c r="AZ100" s="421"/>
      <c r="BA100" s="421"/>
      <c r="BB100" s="421"/>
      <c r="BC100" s="421"/>
      <c r="BD100" s="616"/>
      <c r="BN100" s="396" t="s">
        <v>832</v>
      </c>
      <c r="BO100" s="397"/>
      <c r="BP100" s="397"/>
      <c r="BQ100" s="397"/>
      <c r="BR100" s="397"/>
      <c r="BS100" s="402"/>
      <c r="BV100" s="443" t="s">
        <v>939</v>
      </c>
      <c r="BW100" s="444"/>
      <c r="BX100" s="444"/>
      <c r="BY100" s="445"/>
      <c r="BZ100" s="303"/>
      <c r="CA100" s="137"/>
      <c r="CB100" s="322" t="s">
        <v>1025</v>
      </c>
      <c r="CC100" s="106">
        <v>22</v>
      </c>
      <c r="CD100" s="317" t="s">
        <v>1027</v>
      </c>
      <c r="CE100" s="106">
        <v>1</v>
      </c>
      <c r="CF100" s="317" t="s">
        <v>1028</v>
      </c>
      <c r="CG100" s="319">
        <v>6280</v>
      </c>
    </row>
    <row r="101" spans="45:85" ht="15.75" thickBot="1">
      <c r="AS101" s="61" t="s">
        <v>539</v>
      </c>
      <c r="AT101" s="49" t="s">
        <v>320</v>
      </c>
      <c r="AU101" s="49" t="s">
        <v>315</v>
      </c>
      <c r="AV101" s="49">
        <v>600</v>
      </c>
      <c r="AW101" s="49">
        <v>426</v>
      </c>
      <c r="AX101" s="65">
        <v>5276</v>
      </c>
      <c r="AY101" s="61" t="s">
        <v>563</v>
      </c>
      <c r="AZ101" s="49" t="s">
        <v>564</v>
      </c>
      <c r="BA101" s="49" t="s">
        <v>315</v>
      </c>
      <c r="BB101" s="49">
        <v>600</v>
      </c>
      <c r="BC101" s="49">
        <v>648</v>
      </c>
      <c r="BD101" s="65">
        <v>8393</v>
      </c>
      <c r="BN101" s="399"/>
      <c r="BO101" s="400"/>
      <c r="BP101" s="400"/>
      <c r="BQ101" s="400"/>
      <c r="BR101" s="400"/>
      <c r="BS101" s="403"/>
      <c r="BV101" s="443" t="s">
        <v>940</v>
      </c>
      <c r="BW101" s="444"/>
      <c r="BX101" s="444"/>
      <c r="BY101" s="445"/>
      <c r="BZ101" s="303"/>
      <c r="CA101" s="137"/>
      <c r="CB101" s="323" t="s">
        <v>1024</v>
      </c>
      <c r="CC101" s="97">
        <v>25</v>
      </c>
      <c r="CD101" s="321" t="s">
        <v>1027</v>
      </c>
      <c r="CE101" s="97">
        <v>1</v>
      </c>
      <c r="CF101" s="321" t="s">
        <v>1028</v>
      </c>
      <c r="CG101" s="320">
        <v>7030</v>
      </c>
    </row>
    <row r="102" spans="45:85" ht="15" customHeight="1">
      <c r="AS102" s="61" t="s">
        <v>555</v>
      </c>
      <c r="AT102" s="49" t="s">
        <v>556</v>
      </c>
      <c r="AU102" s="49" t="s">
        <v>315</v>
      </c>
      <c r="AV102" s="49">
        <v>600</v>
      </c>
      <c r="AW102" s="49">
        <v>453</v>
      </c>
      <c r="AX102" s="65">
        <v>5515</v>
      </c>
      <c r="AY102" s="61" t="s">
        <v>544</v>
      </c>
      <c r="AZ102" s="49" t="s">
        <v>325</v>
      </c>
      <c r="BA102" s="49" t="s">
        <v>315</v>
      </c>
      <c r="BB102" s="49">
        <v>600</v>
      </c>
      <c r="BC102" s="49">
        <v>657</v>
      </c>
      <c r="BD102" s="65">
        <v>8513</v>
      </c>
      <c r="BN102" s="494" t="s">
        <v>465</v>
      </c>
      <c r="BO102" s="553" t="s">
        <v>459</v>
      </c>
      <c r="BP102" s="660" t="s">
        <v>460</v>
      </c>
      <c r="BQ102" s="553" t="s">
        <v>431</v>
      </c>
      <c r="BR102" s="553" t="s">
        <v>297</v>
      </c>
      <c r="BS102" s="707" t="s">
        <v>761</v>
      </c>
      <c r="BV102" s="443" t="s">
        <v>941</v>
      </c>
      <c r="BW102" s="444"/>
      <c r="BX102" s="444"/>
      <c r="BY102" s="445"/>
      <c r="BZ102" s="303"/>
      <c r="CA102" s="137"/>
      <c r="CB102" s="199"/>
      <c r="CC102" s="199"/>
      <c r="CD102" s="199"/>
      <c r="CE102" s="199"/>
      <c r="CF102" s="199"/>
      <c r="CG102" s="199"/>
    </row>
    <row r="103" spans="45:85" ht="15" customHeight="1">
      <c r="AS103" s="78" t="s">
        <v>540</v>
      </c>
      <c r="AT103" s="49" t="s">
        <v>321</v>
      </c>
      <c r="AU103" s="49" t="s">
        <v>315</v>
      </c>
      <c r="AV103" s="49">
        <v>600</v>
      </c>
      <c r="AW103" s="49">
        <v>490</v>
      </c>
      <c r="AX103" s="65">
        <v>6355</v>
      </c>
      <c r="AY103" s="61" t="s">
        <v>565</v>
      </c>
      <c r="AZ103" s="49" t="s">
        <v>566</v>
      </c>
      <c r="BA103" s="49" t="s">
        <v>315</v>
      </c>
      <c r="BB103" s="49">
        <v>600</v>
      </c>
      <c r="BC103" s="49">
        <v>685</v>
      </c>
      <c r="BD103" s="65">
        <v>8873</v>
      </c>
      <c r="BN103" s="495"/>
      <c r="BO103" s="686"/>
      <c r="BP103" s="686"/>
      <c r="BQ103" s="554"/>
      <c r="BR103" s="554"/>
      <c r="BS103" s="708"/>
      <c r="BV103" s="443" t="s">
        <v>942</v>
      </c>
      <c r="BW103" s="444"/>
      <c r="BX103" s="444"/>
      <c r="BY103" s="445"/>
      <c r="BZ103" s="303"/>
      <c r="CA103" s="137"/>
      <c r="CB103" s="199"/>
      <c r="CC103" s="199"/>
      <c r="CD103" s="199"/>
      <c r="CE103" s="199"/>
      <c r="CF103" s="199"/>
      <c r="CG103" s="199"/>
    </row>
    <row r="104" spans="45:85" ht="15" customHeight="1">
      <c r="AS104" s="78" t="s">
        <v>557</v>
      </c>
      <c r="AT104" s="49" t="s">
        <v>558</v>
      </c>
      <c r="AU104" s="49" t="s">
        <v>315</v>
      </c>
      <c r="AV104" s="49">
        <v>600</v>
      </c>
      <c r="AW104" s="49">
        <v>518</v>
      </c>
      <c r="AX104" s="65">
        <v>6714</v>
      </c>
      <c r="AY104" s="61" t="s">
        <v>545</v>
      </c>
      <c r="AZ104" s="49" t="s">
        <v>326</v>
      </c>
      <c r="BA104" s="49" t="s">
        <v>315</v>
      </c>
      <c r="BB104" s="49">
        <v>600</v>
      </c>
      <c r="BC104" s="49">
        <v>712</v>
      </c>
      <c r="BD104" s="65">
        <v>9232</v>
      </c>
      <c r="BN104" s="495"/>
      <c r="BO104" s="686"/>
      <c r="BP104" s="727"/>
      <c r="BQ104" s="578"/>
      <c r="BR104" s="554"/>
      <c r="BS104" s="708"/>
      <c r="BV104" s="443" t="s">
        <v>943</v>
      </c>
      <c r="BW104" s="444"/>
      <c r="BX104" s="444"/>
      <c r="BY104" s="445"/>
      <c r="BZ104" s="303"/>
      <c r="CA104" s="137"/>
      <c r="CB104" s="199"/>
      <c r="CC104" s="199"/>
      <c r="CD104" s="199"/>
      <c r="CE104" s="199"/>
      <c r="CF104" s="199"/>
      <c r="CG104" s="199"/>
    </row>
    <row r="105" spans="45:85" ht="15" customHeight="1">
      <c r="AS105" s="78" t="s">
        <v>541</v>
      </c>
      <c r="AT105" s="49" t="s">
        <v>322</v>
      </c>
      <c r="AU105" s="49" t="s">
        <v>315</v>
      </c>
      <c r="AV105" s="49">
        <v>600</v>
      </c>
      <c r="AW105" s="49">
        <v>527</v>
      </c>
      <c r="AX105" s="65">
        <v>6834</v>
      </c>
      <c r="AY105" s="61" t="s">
        <v>567</v>
      </c>
      <c r="AZ105" s="60" t="s">
        <v>568</v>
      </c>
      <c r="BA105" s="49" t="s">
        <v>315</v>
      </c>
      <c r="BB105" s="49">
        <v>600</v>
      </c>
      <c r="BC105" s="60">
        <v>749</v>
      </c>
      <c r="BD105" s="56">
        <v>9712</v>
      </c>
      <c r="BN105" s="222" t="s">
        <v>849</v>
      </c>
      <c r="BO105" s="220" t="s">
        <v>851</v>
      </c>
      <c r="BP105" s="221" t="s">
        <v>400</v>
      </c>
      <c r="BQ105" s="224">
        <v>432</v>
      </c>
      <c r="BR105" s="219">
        <v>5400</v>
      </c>
      <c r="BS105" s="223">
        <v>15</v>
      </c>
      <c r="BV105" s="443" t="s">
        <v>944</v>
      </c>
      <c r="BW105" s="444"/>
      <c r="BX105" s="444"/>
      <c r="BY105" s="445"/>
      <c r="BZ105" s="303"/>
      <c r="CA105" s="137"/>
      <c r="CB105" s="199"/>
      <c r="CC105" s="199"/>
      <c r="CD105" s="199"/>
      <c r="CE105" s="199"/>
      <c r="CF105" s="199"/>
      <c r="CG105" s="199"/>
    </row>
    <row r="106" spans="45:85" ht="15" customHeight="1" thickBot="1">
      <c r="AS106" s="78" t="s">
        <v>559</v>
      </c>
      <c r="AT106" s="49" t="s">
        <v>560</v>
      </c>
      <c r="AU106" s="49" t="s">
        <v>315</v>
      </c>
      <c r="AV106" s="49">
        <v>600</v>
      </c>
      <c r="AW106" s="49">
        <v>537</v>
      </c>
      <c r="AX106" s="65">
        <v>6954</v>
      </c>
      <c r="AY106" s="63" t="s">
        <v>546</v>
      </c>
      <c r="AZ106" s="50" t="s">
        <v>327</v>
      </c>
      <c r="BA106" s="50" t="s">
        <v>315</v>
      </c>
      <c r="BB106" s="50">
        <v>600</v>
      </c>
      <c r="BC106" s="50">
        <v>777</v>
      </c>
      <c r="BD106" s="66">
        <v>10072</v>
      </c>
      <c r="BN106" s="222" t="s">
        <v>850</v>
      </c>
      <c r="BO106" s="220" t="s">
        <v>851</v>
      </c>
      <c r="BP106" s="221" t="s">
        <v>400</v>
      </c>
      <c r="BQ106" s="220">
        <v>360</v>
      </c>
      <c r="BR106" s="219">
        <v>4320</v>
      </c>
      <c r="BS106" s="223">
        <v>16</v>
      </c>
      <c r="BV106" s="443" t="s">
        <v>945</v>
      </c>
      <c r="BW106" s="444"/>
      <c r="BX106" s="444"/>
      <c r="BY106" s="445"/>
      <c r="BZ106" s="303"/>
      <c r="CA106" s="137"/>
      <c r="CB106" s="199"/>
      <c r="CC106" s="199"/>
      <c r="CD106" s="199"/>
      <c r="CE106" s="199"/>
      <c r="CF106" s="199"/>
      <c r="CG106" s="199"/>
    </row>
    <row r="107" spans="45:85" ht="15.75" thickBot="1">
      <c r="AS107" s="78" t="s">
        <v>542</v>
      </c>
      <c r="AT107" s="49" t="s">
        <v>323</v>
      </c>
      <c r="AU107" s="49" t="s">
        <v>315</v>
      </c>
      <c r="AV107" s="49">
        <v>600</v>
      </c>
      <c r="AW107" s="49">
        <v>555</v>
      </c>
      <c r="AX107" s="66">
        <v>7194</v>
      </c>
      <c r="BN107" s="477" t="s">
        <v>881</v>
      </c>
      <c r="BO107" s="478" t="s">
        <v>303</v>
      </c>
      <c r="BP107" s="478">
        <v>24</v>
      </c>
      <c r="BQ107" s="478">
        <v>3.8</v>
      </c>
      <c r="BR107" s="478">
        <v>6300</v>
      </c>
      <c r="BS107" s="729">
        <v>4200</v>
      </c>
      <c r="BV107" s="443" t="s">
        <v>946</v>
      </c>
      <c r="BW107" s="444"/>
      <c r="BX107" s="444"/>
      <c r="BY107" s="445"/>
      <c r="BZ107" s="303"/>
      <c r="CA107" s="137"/>
      <c r="CB107" s="199"/>
      <c r="CC107" s="199"/>
      <c r="CD107" s="199"/>
      <c r="CE107" s="199"/>
      <c r="CF107" s="199"/>
      <c r="CG107" s="199"/>
    </row>
    <row r="108" spans="45:85" ht="14.25" customHeight="1" thickBot="1">
      <c r="AS108" s="78" t="s">
        <v>561</v>
      </c>
      <c r="AT108" s="49" t="s">
        <v>562</v>
      </c>
      <c r="AU108" s="49" t="s">
        <v>315</v>
      </c>
      <c r="AV108" s="49">
        <v>600</v>
      </c>
      <c r="AW108" s="49">
        <v>583</v>
      </c>
      <c r="AX108" s="66">
        <v>7554</v>
      </c>
      <c r="BN108" s="721" t="s">
        <v>896</v>
      </c>
      <c r="BO108" s="722"/>
      <c r="BP108" s="722"/>
      <c r="BQ108" s="722"/>
      <c r="BR108" s="722"/>
      <c r="BS108" s="723"/>
      <c r="BV108" s="443" t="s">
        <v>947</v>
      </c>
      <c r="BW108" s="426"/>
      <c r="BX108" s="426"/>
      <c r="BY108" s="427"/>
      <c r="BZ108" s="303"/>
      <c r="CA108" s="137"/>
      <c r="CB108" s="199"/>
      <c r="CC108" s="199"/>
      <c r="CD108" s="199"/>
      <c r="CE108" s="199"/>
      <c r="CF108" s="199"/>
      <c r="CG108" s="199"/>
    </row>
    <row r="109" spans="45:85" ht="15" customHeight="1" thickBot="1">
      <c r="AS109" s="63" t="s">
        <v>543</v>
      </c>
      <c r="AT109" s="50" t="s">
        <v>324</v>
      </c>
      <c r="AU109" s="50" t="s">
        <v>315</v>
      </c>
      <c r="AV109" s="50">
        <v>600</v>
      </c>
      <c r="AW109" s="50">
        <v>620</v>
      </c>
      <c r="AX109" s="66">
        <v>8033.3</v>
      </c>
      <c r="BN109" s="724"/>
      <c r="BO109" s="725"/>
      <c r="BP109" s="725"/>
      <c r="BQ109" s="725"/>
      <c r="BR109" s="725"/>
      <c r="BS109" s="726"/>
      <c r="BV109" s="455" t="s">
        <v>948</v>
      </c>
      <c r="BW109" s="429"/>
      <c r="BX109" s="429"/>
      <c r="BY109" s="430"/>
      <c r="BZ109" s="325"/>
      <c r="CA109" s="143"/>
      <c r="CB109" s="199"/>
      <c r="CC109" s="199"/>
      <c r="CD109" s="199"/>
      <c r="CE109" s="199"/>
      <c r="CF109" s="199"/>
      <c r="CG109" s="199"/>
    </row>
    <row r="110" spans="66:85" ht="17.25" customHeight="1" thickBot="1">
      <c r="BN110" s="497"/>
      <c r="BO110" s="498"/>
      <c r="BP110" s="498"/>
      <c r="BQ110" s="498"/>
      <c r="BR110" s="498"/>
      <c r="BS110" s="499"/>
      <c r="CE110" s="199"/>
      <c r="CF110" s="199"/>
      <c r="CG110" s="199"/>
    </row>
    <row r="111" ht="15" customHeight="1">
      <c r="CC111" s="4"/>
    </row>
    <row r="112" ht="15" customHeight="1">
      <c r="CC112" s="4"/>
    </row>
    <row r="113" ht="15">
      <c r="CC113" s="4"/>
    </row>
    <row r="118" spans="31:86" ht="15" customHeight="1">
      <c r="AE118" s="33"/>
      <c r="AF118" s="8"/>
      <c r="AG118" s="8"/>
      <c r="AH118" s="8"/>
      <c r="AI118" s="8"/>
      <c r="AJ118" s="35"/>
      <c r="CH118" s="199"/>
    </row>
    <row r="119" spans="31:86" ht="15" customHeight="1">
      <c r="AE119" s="33"/>
      <c r="AF119" s="8"/>
      <c r="AG119" s="8"/>
      <c r="AH119" s="8"/>
      <c r="AI119" s="8"/>
      <c r="AJ119" s="35"/>
      <c r="CH119" s="199"/>
    </row>
    <row r="120" ht="15" customHeight="1">
      <c r="CH120" s="199"/>
    </row>
    <row r="127" ht="15" customHeight="1"/>
    <row r="128" ht="15" customHeight="1"/>
    <row r="132" ht="15" customHeight="1"/>
    <row r="133" ht="15" customHeight="1"/>
    <row r="134" ht="15" customHeight="1"/>
  </sheetData>
  <sheetProtection selectLockedCells="1" selectUnlockedCells="1"/>
  <mergeCells count="690">
    <mergeCell ref="BI28:BJ28"/>
    <mergeCell ref="CH24:CH26"/>
    <mergeCell ref="CH27:CH29"/>
    <mergeCell ref="CI24:CI26"/>
    <mergeCell ref="CI30:CI32"/>
    <mergeCell ref="CI33:CI35"/>
    <mergeCell ref="CI36:CI38"/>
    <mergeCell ref="CL24:CL26"/>
    <mergeCell ref="CH50:CN51"/>
    <mergeCell ref="CH52:CH53"/>
    <mergeCell ref="CI52:CI53"/>
    <mergeCell ref="CJ52:CJ53"/>
    <mergeCell ref="CK52:CK53"/>
    <mergeCell ref="CL52:CL53"/>
    <mergeCell ref="CM52:CM53"/>
    <mergeCell ref="CN52:CN53"/>
    <mergeCell ref="CI27:CI29"/>
    <mergeCell ref="CA36:CA37"/>
    <mergeCell ref="CG23:CG24"/>
    <mergeCell ref="CB28:CE28"/>
    <mergeCell ref="CB31:CE31"/>
    <mergeCell ref="BV62:BY62"/>
    <mergeCell ref="BV63:BY63"/>
    <mergeCell ref="CG36:CG37"/>
    <mergeCell ref="CB32:CE32"/>
    <mergeCell ref="CB33:CE33"/>
    <mergeCell ref="BV54:BY55"/>
    <mergeCell ref="CG94:CG95"/>
    <mergeCell ref="CG92:CG93"/>
    <mergeCell ref="CG75:CG76"/>
    <mergeCell ref="BZ70:BZ71"/>
    <mergeCell ref="CA70:CA71"/>
    <mergeCell ref="CF10:CF11"/>
    <mergeCell ref="CB12:CE12"/>
    <mergeCell ref="CB13:CE13"/>
    <mergeCell ref="CB14:CE14"/>
    <mergeCell ref="CB15:CE15"/>
    <mergeCell ref="BV64:BY64"/>
    <mergeCell ref="BV74:BY74"/>
    <mergeCell ref="BV75:BY75"/>
    <mergeCell ref="BV66:BY66"/>
    <mergeCell ref="BV67:BY67"/>
    <mergeCell ref="BV68:BY68"/>
    <mergeCell ref="BV69:BY69"/>
    <mergeCell ref="BV65:BY65"/>
    <mergeCell ref="BV70:BY71"/>
    <mergeCell ref="BZ54:BZ55"/>
    <mergeCell ref="CA54:CA55"/>
    <mergeCell ref="BV56:BY56"/>
    <mergeCell ref="BV57:BY57"/>
    <mergeCell ref="BV58:BY58"/>
    <mergeCell ref="BV59:BY59"/>
    <mergeCell ref="BV60:BY60"/>
    <mergeCell ref="BV61:BY61"/>
    <mergeCell ref="BN86:BN88"/>
    <mergeCell ref="BO86:BO88"/>
    <mergeCell ref="BI70:BJ70"/>
    <mergeCell ref="BP86:BP88"/>
    <mergeCell ref="BQ86:BQ88"/>
    <mergeCell ref="BQ68:BQ70"/>
    <mergeCell ref="BS68:BS70"/>
    <mergeCell ref="BI76:BJ76"/>
    <mergeCell ref="AY99:BD100"/>
    <mergeCell ref="AY10:BD10"/>
    <mergeCell ref="AY18:BD18"/>
    <mergeCell ref="AY19:BD19"/>
    <mergeCell ref="AY17:BD17"/>
    <mergeCell ref="AY20:BD20"/>
    <mergeCell ref="BC54:BC56"/>
    <mergeCell ref="AY47:BD47"/>
    <mergeCell ref="AY48:BD48"/>
    <mergeCell ref="AY21:BD22"/>
    <mergeCell ref="BN110:BS110"/>
    <mergeCell ref="BN102:BN104"/>
    <mergeCell ref="BO102:BO104"/>
    <mergeCell ref="BN100:BS101"/>
    <mergeCell ref="BL63:BL65"/>
    <mergeCell ref="BM63:BM65"/>
    <mergeCell ref="BN65:BS65"/>
    <mergeCell ref="BM90:BM92"/>
    <mergeCell ref="BL90:BL92"/>
    <mergeCell ref="BN83:BS83"/>
    <mergeCell ref="BN108:BS109"/>
    <mergeCell ref="BP102:BP104"/>
    <mergeCell ref="BQ102:BQ104"/>
    <mergeCell ref="BR102:BR104"/>
    <mergeCell ref="BS102:BS104"/>
    <mergeCell ref="BR68:BR70"/>
    <mergeCell ref="BN107:BS107"/>
    <mergeCell ref="BN80:BS80"/>
    <mergeCell ref="BN84:BS85"/>
    <mergeCell ref="BR86:BR88"/>
    <mergeCell ref="BB6:BD6"/>
    <mergeCell ref="BG7:BJ7"/>
    <mergeCell ref="BG54:BG56"/>
    <mergeCell ref="BH54:BH56"/>
    <mergeCell ref="BN43:BS43"/>
    <mergeCell ref="BG52:BM53"/>
    <mergeCell ref="BK54:BK56"/>
    <mergeCell ref="AY46:BD46"/>
    <mergeCell ref="BR46:BR48"/>
    <mergeCell ref="BO46:BO48"/>
    <mergeCell ref="AT40:AU40"/>
    <mergeCell ref="BB54:BB56"/>
    <mergeCell ref="BD39:BD41"/>
    <mergeCell ref="BS86:BS88"/>
    <mergeCell ref="BN68:BN70"/>
    <mergeCell ref="BN66:BS67"/>
    <mergeCell ref="BI57:BJ57"/>
    <mergeCell ref="AX43:AX45"/>
    <mergeCell ref="AU43:AU45"/>
    <mergeCell ref="AW43:AW45"/>
    <mergeCell ref="AO38:AO40"/>
    <mergeCell ref="AU8:BA8"/>
    <mergeCell ref="AS35:AX35"/>
    <mergeCell ref="BB5:BD5"/>
    <mergeCell ref="BN81:BS82"/>
    <mergeCell ref="AS56:AX56"/>
    <mergeCell ref="BI69:BJ69"/>
    <mergeCell ref="BD54:BD56"/>
    <mergeCell ref="AY37:BD38"/>
    <mergeCell ref="BB24:BB25"/>
    <mergeCell ref="AK6:AM6"/>
    <mergeCell ref="AS41:AX42"/>
    <mergeCell ref="AP38:AP40"/>
    <mergeCell ref="AK38:AK40"/>
    <mergeCell ref="AM38:AM40"/>
    <mergeCell ref="AN38:AN40"/>
    <mergeCell ref="AT38:AU39"/>
    <mergeCell ref="AS38:AS39"/>
    <mergeCell ref="AS32:AX32"/>
    <mergeCell ref="AW28:AW29"/>
    <mergeCell ref="AV43:AV45"/>
    <mergeCell ref="BA54:BA56"/>
    <mergeCell ref="AS52:AX52"/>
    <mergeCell ref="AY54:AY56"/>
    <mergeCell ref="AS43:AS45"/>
    <mergeCell ref="AY49:BD49"/>
    <mergeCell ref="AT43:AT45"/>
    <mergeCell ref="AS51:AX51"/>
    <mergeCell ref="AV59:AV61"/>
    <mergeCell ref="AW59:AW61"/>
    <mergeCell ref="AX59:AX61"/>
    <mergeCell ref="AS57:AX58"/>
    <mergeCell ref="AY52:BD53"/>
    <mergeCell ref="AS54:AX54"/>
    <mergeCell ref="AS55:AX55"/>
    <mergeCell ref="AS53:AX53"/>
    <mergeCell ref="AX28:AX29"/>
    <mergeCell ref="AW38:AW39"/>
    <mergeCell ref="AT30:AU30"/>
    <mergeCell ref="AV38:AV39"/>
    <mergeCell ref="AX38:AX39"/>
    <mergeCell ref="AS31:AX31"/>
    <mergeCell ref="AS36:AX37"/>
    <mergeCell ref="AV28:AV29"/>
    <mergeCell ref="AT28:AU29"/>
    <mergeCell ref="BI44:BJ44"/>
    <mergeCell ref="BS46:BS48"/>
    <mergeCell ref="BP46:BP48"/>
    <mergeCell ref="BI45:BJ45"/>
    <mergeCell ref="BQ46:BQ48"/>
    <mergeCell ref="BN46:BN48"/>
    <mergeCell ref="BN44:BS45"/>
    <mergeCell ref="BI46:BJ46"/>
    <mergeCell ref="BG63:BG65"/>
    <mergeCell ref="BH63:BH65"/>
    <mergeCell ref="BK63:BK65"/>
    <mergeCell ref="BO68:BO70"/>
    <mergeCell ref="BP68:BP70"/>
    <mergeCell ref="BI63:BJ65"/>
    <mergeCell ref="BI71:BJ71"/>
    <mergeCell ref="AE86:AE88"/>
    <mergeCell ref="AF86:AF88"/>
    <mergeCell ref="BI59:BJ59"/>
    <mergeCell ref="AP68:AP69"/>
    <mergeCell ref="AK68:AK69"/>
    <mergeCell ref="AN59:AN61"/>
    <mergeCell ref="BG60:BM60"/>
    <mergeCell ref="AM74:AM75"/>
    <mergeCell ref="AE83:AJ83"/>
    <mergeCell ref="AJ86:AJ88"/>
    <mergeCell ref="AS87:AX88"/>
    <mergeCell ref="AX91:AX93"/>
    <mergeCell ref="AW91:AW93"/>
    <mergeCell ref="AV91:AV93"/>
    <mergeCell ref="AU91:AU93"/>
    <mergeCell ref="AP79:AP81"/>
    <mergeCell ref="AT91:AT93"/>
    <mergeCell ref="AS69:AX70"/>
    <mergeCell ref="AN68:AN69"/>
    <mergeCell ref="AK66:AP67"/>
    <mergeCell ref="AL68:AL69"/>
    <mergeCell ref="AS89:AX90"/>
    <mergeCell ref="AP59:AP61"/>
    <mergeCell ref="AS71:AX72"/>
    <mergeCell ref="AU73:AU75"/>
    <mergeCell ref="AP74:AP75"/>
    <mergeCell ref="AV73:AV75"/>
    <mergeCell ref="AK57:AP58"/>
    <mergeCell ref="AK59:AK61"/>
    <mergeCell ref="AL59:AL61"/>
    <mergeCell ref="AM59:AM61"/>
    <mergeCell ref="BG11:BG13"/>
    <mergeCell ref="AZ54:AZ56"/>
    <mergeCell ref="AS59:AS61"/>
    <mergeCell ref="AT59:AT61"/>
    <mergeCell ref="AU59:AU61"/>
    <mergeCell ref="AS33:AX33"/>
    <mergeCell ref="BN10:BS10"/>
    <mergeCell ref="BH11:BH13"/>
    <mergeCell ref="BG10:BM10"/>
    <mergeCell ref="BS11:BS12"/>
    <mergeCell ref="BI20:BJ20"/>
    <mergeCell ref="BG21:BM21"/>
    <mergeCell ref="BI15:BJ15"/>
    <mergeCell ref="BQ11:BQ12"/>
    <mergeCell ref="BR11:BR12"/>
    <mergeCell ref="BP11:BP12"/>
    <mergeCell ref="BK22:BK24"/>
    <mergeCell ref="BI19:BJ19"/>
    <mergeCell ref="AS73:AS75"/>
    <mergeCell ref="AT73:AT75"/>
    <mergeCell ref="AY31:BD31"/>
    <mergeCell ref="AY32:BD32"/>
    <mergeCell ref="AW23:AW24"/>
    <mergeCell ref="BD24:BD25"/>
    <mergeCell ref="AY33:BD33"/>
    <mergeCell ref="BC24:BC25"/>
    <mergeCell ref="BQ3:BS3"/>
    <mergeCell ref="BN4:BP4"/>
    <mergeCell ref="BQ4:BS4"/>
    <mergeCell ref="BN5:BO5"/>
    <mergeCell ref="BG3:BM6"/>
    <mergeCell ref="BR9:BS9"/>
    <mergeCell ref="BQ5:BS5"/>
    <mergeCell ref="BN6:BP6"/>
    <mergeCell ref="BQ6:BS6"/>
    <mergeCell ref="BJ8:BP8"/>
    <mergeCell ref="BR7:BS7"/>
    <mergeCell ref="AK34:AP35"/>
    <mergeCell ref="AY39:AY41"/>
    <mergeCell ref="BC39:BC41"/>
    <mergeCell ref="BB39:BB41"/>
    <mergeCell ref="AX23:AX24"/>
    <mergeCell ref="AS26:AX27"/>
    <mergeCell ref="AS34:AX34"/>
    <mergeCell ref="AS28:AS29"/>
    <mergeCell ref="AY24:AY25"/>
    <mergeCell ref="Q30:V31"/>
    <mergeCell ref="Y38:Y39"/>
    <mergeCell ref="V32:V33"/>
    <mergeCell ref="AK36:AP37"/>
    <mergeCell ref="AL38:AL40"/>
    <mergeCell ref="AB38:AB39"/>
    <mergeCell ref="AE39:AE40"/>
    <mergeCell ref="AE37:AJ38"/>
    <mergeCell ref="T32:T33"/>
    <mergeCell ref="U32:U33"/>
    <mergeCell ref="U40:U41"/>
    <mergeCell ref="V40:V41"/>
    <mergeCell ref="T40:T41"/>
    <mergeCell ref="W35:AB35"/>
    <mergeCell ref="W38:W39"/>
    <mergeCell ref="Q38:V39"/>
    <mergeCell ref="S40:S41"/>
    <mergeCell ref="W36:AB37"/>
    <mergeCell ref="W34:AB34"/>
    <mergeCell ref="R47:R48"/>
    <mergeCell ref="AF61:AF62"/>
    <mergeCell ref="AE53:AJ54"/>
    <mergeCell ref="AI61:AI62"/>
    <mergeCell ref="AG55:AG56"/>
    <mergeCell ref="AH55:AH56"/>
    <mergeCell ref="AF55:AF56"/>
    <mergeCell ref="AH61:AH62"/>
    <mergeCell ref="AG61:AG62"/>
    <mergeCell ref="T61:T62"/>
    <mergeCell ref="Q61:Q62"/>
    <mergeCell ref="R61:R62"/>
    <mergeCell ref="S61:S62"/>
    <mergeCell ref="AE55:AE56"/>
    <mergeCell ref="AG39:AG40"/>
    <mergeCell ref="T47:T48"/>
    <mergeCell ref="AE61:AE62"/>
    <mergeCell ref="Q59:V60"/>
    <mergeCell ref="AA38:AA39"/>
    <mergeCell ref="V61:V62"/>
    <mergeCell ref="BB3:BD3"/>
    <mergeCell ref="AY4:BA4"/>
    <mergeCell ref="BB4:BD4"/>
    <mergeCell ref="AY5:AZ5"/>
    <mergeCell ref="AS7:AU7"/>
    <mergeCell ref="AN3:AP3"/>
    <mergeCell ref="AN5:AP5"/>
    <mergeCell ref="AN6:AP6"/>
    <mergeCell ref="AY6:BA6"/>
    <mergeCell ref="AS3:AX6"/>
    <mergeCell ref="AK5:AL5"/>
    <mergeCell ref="AY23:BD23"/>
    <mergeCell ref="BC7:BD7"/>
    <mergeCell ref="BC9:BD9"/>
    <mergeCell ref="AS19:AX20"/>
    <mergeCell ref="AS21:AX22"/>
    <mergeCell ref="AO7:AP7"/>
    <mergeCell ref="AT23:AU24"/>
    <mergeCell ref="BA24:BA25"/>
    <mergeCell ref="AZ24:AZ25"/>
    <mergeCell ref="AK21:AP22"/>
    <mergeCell ref="AS10:AX10"/>
    <mergeCell ref="AT25:AU25"/>
    <mergeCell ref="AK23:AK24"/>
    <mergeCell ref="AS23:AS24"/>
    <mergeCell ref="AO23:AO24"/>
    <mergeCell ref="AN23:AN24"/>
    <mergeCell ref="AV23:AV24"/>
    <mergeCell ref="C10:H10"/>
    <mergeCell ref="AA7:AB7"/>
    <mergeCell ref="W10:AB10"/>
    <mergeCell ref="C7:E7"/>
    <mergeCell ref="E8:K8"/>
    <mergeCell ref="Q7:S7"/>
    <mergeCell ref="M9:N9"/>
    <mergeCell ref="Q10:V10"/>
    <mergeCell ref="C3:H6"/>
    <mergeCell ref="L4:N4"/>
    <mergeCell ref="Q3:V6"/>
    <mergeCell ref="M7:N7"/>
    <mergeCell ref="S8:Y8"/>
    <mergeCell ref="L3:N3"/>
    <mergeCell ref="I6:K6"/>
    <mergeCell ref="L6:N6"/>
    <mergeCell ref="W6:Y6"/>
    <mergeCell ref="L5:N5"/>
    <mergeCell ref="I5:J5"/>
    <mergeCell ref="W5:X5"/>
    <mergeCell ref="I4:K4"/>
    <mergeCell ref="AK10:AP10"/>
    <mergeCell ref="I10:N10"/>
    <mergeCell ref="AK4:AM4"/>
    <mergeCell ref="AN4:AP4"/>
    <mergeCell ref="AE10:AJ10"/>
    <mergeCell ref="Z5:AB5"/>
    <mergeCell ref="Z6:AB6"/>
    <mergeCell ref="Y22:Y23"/>
    <mergeCell ref="AE7:AG7"/>
    <mergeCell ref="W20:AB21"/>
    <mergeCell ref="AB22:AB23"/>
    <mergeCell ref="AG8:AM8"/>
    <mergeCell ref="AK20:AP20"/>
    <mergeCell ref="AP23:AP24"/>
    <mergeCell ref="AM23:AM24"/>
    <mergeCell ref="AO9:AP9"/>
    <mergeCell ref="AL23:AL24"/>
    <mergeCell ref="Q90:V90"/>
    <mergeCell ref="W22:W23"/>
    <mergeCell ref="AA22:AA23"/>
    <mergeCell ref="Z4:AB4"/>
    <mergeCell ref="W4:Y4"/>
    <mergeCell ref="Q47:Q48"/>
    <mergeCell ref="R40:R41"/>
    <mergeCell ref="Z22:Z23"/>
    <mergeCell ref="Q45:V46"/>
    <mergeCell ref="X84:X85"/>
    <mergeCell ref="I88:N88"/>
    <mergeCell ref="AA71:AA72"/>
    <mergeCell ref="V47:V48"/>
    <mergeCell ref="Q40:Q41"/>
    <mergeCell ref="Q32:Q33"/>
    <mergeCell ref="S47:S48"/>
    <mergeCell ref="U47:U48"/>
    <mergeCell ref="S75:S76"/>
    <mergeCell ref="W81:AB81"/>
    <mergeCell ref="W84:W85"/>
    <mergeCell ref="AJ55:AJ56"/>
    <mergeCell ref="AJ61:AJ62"/>
    <mergeCell ref="AI55:AI56"/>
    <mergeCell ref="AF39:AF40"/>
    <mergeCell ref="AI39:AI40"/>
    <mergeCell ref="AJ39:AJ40"/>
    <mergeCell ref="Y84:Y85"/>
    <mergeCell ref="Z84:Z85"/>
    <mergeCell ref="AA84:AA85"/>
    <mergeCell ref="W69:AB70"/>
    <mergeCell ref="AB71:AB72"/>
    <mergeCell ref="Y71:Y72"/>
    <mergeCell ref="Z71:Z72"/>
    <mergeCell ref="X71:X72"/>
    <mergeCell ref="AB84:AB85"/>
    <mergeCell ref="W82:AB83"/>
    <mergeCell ref="R32:R33"/>
    <mergeCell ref="S32:S33"/>
    <mergeCell ref="W71:W72"/>
    <mergeCell ref="AE3:AJ6"/>
    <mergeCell ref="X22:X23"/>
    <mergeCell ref="AM68:AM69"/>
    <mergeCell ref="Z3:AB3"/>
    <mergeCell ref="AA9:AB9"/>
    <mergeCell ref="X38:X39"/>
    <mergeCell ref="Z38:Z39"/>
    <mergeCell ref="U61:U62"/>
    <mergeCell ref="BI30:BJ30"/>
    <mergeCell ref="BI31:BJ31"/>
    <mergeCell ref="AH39:AH40"/>
    <mergeCell ref="AO68:AO69"/>
    <mergeCell ref="AO59:AO61"/>
    <mergeCell ref="AE36:AJ36"/>
    <mergeCell ref="BI42:BJ42"/>
    <mergeCell ref="BI39:BJ39"/>
    <mergeCell ref="BI50:BJ50"/>
    <mergeCell ref="BI25:BJ25"/>
    <mergeCell ref="BI38:BJ38"/>
    <mergeCell ref="BG35:BG37"/>
    <mergeCell ref="BI35:BJ37"/>
    <mergeCell ref="BM22:BM24"/>
    <mergeCell ref="BG34:BM34"/>
    <mergeCell ref="BL22:BL24"/>
    <mergeCell ref="BG22:BG24"/>
    <mergeCell ref="BH22:BH24"/>
    <mergeCell ref="BI22:BJ24"/>
    <mergeCell ref="BI41:BJ41"/>
    <mergeCell ref="BI29:BJ29"/>
    <mergeCell ref="BI33:BJ33"/>
    <mergeCell ref="AY35:BD35"/>
    <mergeCell ref="AZ39:AZ41"/>
    <mergeCell ref="BA39:BA41"/>
    <mergeCell ref="BI32:BJ32"/>
    <mergeCell ref="BL25:BM25"/>
    <mergeCell ref="BI48:BJ48"/>
    <mergeCell ref="BM54:BM56"/>
    <mergeCell ref="BM35:BM37"/>
    <mergeCell ref="BG51:BM51"/>
    <mergeCell ref="BI47:BJ47"/>
    <mergeCell ref="BI40:BJ40"/>
    <mergeCell ref="BH35:BH37"/>
    <mergeCell ref="BL35:BL37"/>
    <mergeCell ref="BI43:BJ43"/>
    <mergeCell ref="BI54:BJ56"/>
    <mergeCell ref="BL11:BL13"/>
    <mergeCell ref="BI27:BJ27"/>
    <mergeCell ref="BI58:BJ58"/>
    <mergeCell ref="BL54:BL56"/>
    <mergeCell ref="BK35:BK37"/>
    <mergeCell ref="BI26:BJ26"/>
    <mergeCell ref="BI18:BJ18"/>
    <mergeCell ref="BI16:BJ16"/>
    <mergeCell ref="BI11:BJ13"/>
    <mergeCell ref="BI14:BJ14"/>
    <mergeCell ref="BI17:BJ17"/>
    <mergeCell ref="BM11:BM13"/>
    <mergeCell ref="BN11:BN12"/>
    <mergeCell ref="BK11:BK13"/>
    <mergeCell ref="BO11:BO12"/>
    <mergeCell ref="BV18:BY18"/>
    <mergeCell ref="BV19:BY19"/>
    <mergeCell ref="BV20:BY20"/>
    <mergeCell ref="CA12:CA13"/>
    <mergeCell ref="BV14:BY14"/>
    <mergeCell ref="BV15:BY15"/>
    <mergeCell ref="BV12:BY13"/>
    <mergeCell ref="BZ12:BZ13"/>
    <mergeCell ref="BV16:BY16"/>
    <mergeCell ref="BV17:BY17"/>
    <mergeCell ref="BV21:BY21"/>
    <mergeCell ref="BV22:BY22"/>
    <mergeCell ref="BV23:BY23"/>
    <mergeCell ref="BV24:BY24"/>
    <mergeCell ref="BV25:BY25"/>
    <mergeCell ref="BZ43:BZ44"/>
    <mergeCell ref="BV34:BY34"/>
    <mergeCell ref="BV35:BY35"/>
    <mergeCell ref="BV36:BY37"/>
    <mergeCell ref="BZ36:BZ37"/>
    <mergeCell ref="BV38:BY38"/>
    <mergeCell ref="BV49:BY49"/>
    <mergeCell ref="BV50:BY50"/>
    <mergeCell ref="BV39:BY39"/>
    <mergeCell ref="BV40:BY40"/>
    <mergeCell ref="BV41:BY41"/>
    <mergeCell ref="BV42:BY42"/>
    <mergeCell ref="CB4:CD4"/>
    <mergeCell ref="BV4:BZ7"/>
    <mergeCell ref="CB7:CD7"/>
    <mergeCell ref="CB6:CD6"/>
    <mergeCell ref="CB5:CD5"/>
    <mergeCell ref="BV32:BY32"/>
    <mergeCell ref="BV28:BY28"/>
    <mergeCell ref="BV29:BY29"/>
    <mergeCell ref="BV30:BY30"/>
    <mergeCell ref="BV31:BY31"/>
    <mergeCell ref="BV33:BY33"/>
    <mergeCell ref="BV26:BY26"/>
    <mergeCell ref="BV27:BY27"/>
    <mergeCell ref="BG61:BM62"/>
    <mergeCell ref="BV8:BX8"/>
    <mergeCell ref="BV51:BY51"/>
    <mergeCell ref="BI49:BJ49"/>
    <mergeCell ref="BV47:BY47"/>
    <mergeCell ref="BV48:BY48"/>
    <mergeCell ref="BV43:BY44"/>
    <mergeCell ref="CA43:CA44"/>
    <mergeCell ref="BV52:BY52"/>
    <mergeCell ref="BV45:BY45"/>
    <mergeCell ref="BV46:BY46"/>
    <mergeCell ref="U75:U76"/>
    <mergeCell ref="BI66:BJ66"/>
    <mergeCell ref="BI67:BJ67"/>
    <mergeCell ref="BI68:BJ68"/>
    <mergeCell ref="AL74:AL75"/>
    <mergeCell ref="BI72:BJ72"/>
    <mergeCell ref="C76:H77"/>
    <mergeCell ref="I73:N74"/>
    <mergeCell ref="AW73:AW75"/>
    <mergeCell ref="AX73:AX75"/>
    <mergeCell ref="Q73:V74"/>
    <mergeCell ref="AK77:AP78"/>
    <mergeCell ref="C75:H75"/>
    <mergeCell ref="T75:T76"/>
    <mergeCell ref="Q75:Q76"/>
    <mergeCell ref="R75:R76"/>
    <mergeCell ref="AK79:AK81"/>
    <mergeCell ref="AK74:AK75"/>
    <mergeCell ref="V75:V76"/>
    <mergeCell ref="AM79:AM81"/>
    <mergeCell ref="AO74:AO75"/>
    <mergeCell ref="AO79:AO81"/>
    <mergeCell ref="AN74:AN75"/>
    <mergeCell ref="AL79:AL81"/>
    <mergeCell ref="AN79:AN81"/>
    <mergeCell ref="BG99:BM99"/>
    <mergeCell ref="BI94:BJ94"/>
    <mergeCell ref="BI82:BJ82"/>
    <mergeCell ref="BH90:BH92"/>
    <mergeCell ref="BK90:BK92"/>
    <mergeCell ref="BG90:BG92"/>
    <mergeCell ref="W93:AB93"/>
    <mergeCell ref="BI95:BJ95"/>
    <mergeCell ref="BG96:BM96"/>
    <mergeCell ref="BG97:BM98"/>
    <mergeCell ref="BG88:BM89"/>
    <mergeCell ref="BI90:BJ92"/>
    <mergeCell ref="BI93:BJ93"/>
    <mergeCell ref="AH86:AH88"/>
    <mergeCell ref="AI86:AI88"/>
    <mergeCell ref="AS91:AS93"/>
    <mergeCell ref="AG86:AG88"/>
    <mergeCell ref="BI77:BJ77"/>
    <mergeCell ref="BI78:BJ78"/>
    <mergeCell ref="BI79:BJ79"/>
    <mergeCell ref="BI80:BJ80"/>
    <mergeCell ref="AE84:AJ85"/>
    <mergeCell ref="BI83:BJ83"/>
    <mergeCell ref="BI84:BJ84"/>
    <mergeCell ref="BI85:BJ85"/>
    <mergeCell ref="BI86:BJ86"/>
    <mergeCell ref="BV77:BY77"/>
    <mergeCell ref="BV72:BY72"/>
    <mergeCell ref="BV73:BY73"/>
    <mergeCell ref="BV76:BY76"/>
    <mergeCell ref="BI87:BJ87"/>
    <mergeCell ref="BI81:BJ81"/>
    <mergeCell ref="BI73:BJ73"/>
    <mergeCell ref="BI74:BJ74"/>
    <mergeCell ref="BI75:BJ75"/>
    <mergeCell ref="CA82:CA83"/>
    <mergeCell ref="BV84:BY84"/>
    <mergeCell ref="BV85:BY85"/>
    <mergeCell ref="BV86:BY86"/>
    <mergeCell ref="BV78:BY78"/>
    <mergeCell ref="BV79:BY79"/>
    <mergeCell ref="BV80:BY80"/>
    <mergeCell ref="BV81:BY81"/>
    <mergeCell ref="BV88:BY88"/>
    <mergeCell ref="BV89:BY89"/>
    <mergeCell ref="BV90:BY90"/>
    <mergeCell ref="BV91:BY92"/>
    <mergeCell ref="BZ91:BZ92"/>
    <mergeCell ref="BV82:BY83"/>
    <mergeCell ref="BZ82:BZ83"/>
    <mergeCell ref="BV109:BY109"/>
    <mergeCell ref="BV96:BY96"/>
    <mergeCell ref="BV97:BY97"/>
    <mergeCell ref="BV98:BY98"/>
    <mergeCell ref="BV99:BY99"/>
    <mergeCell ref="BV100:BY100"/>
    <mergeCell ref="BV108:BY108"/>
    <mergeCell ref="BV101:BY101"/>
    <mergeCell ref="BV102:BY102"/>
    <mergeCell ref="BV103:BY103"/>
    <mergeCell ref="BV105:BY105"/>
    <mergeCell ref="BV106:BY106"/>
    <mergeCell ref="CB75:CE76"/>
    <mergeCell ref="CF75:CF76"/>
    <mergeCell ref="CB77:CE77"/>
    <mergeCell ref="CB78:CE78"/>
    <mergeCell ref="CB79:CE79"/>
    <mergeCell ref="CB86:CE86"/>
    <mergeCell ref="CB87:CE87"/>
    <mergeCell ref="BV87:BY87"/>
    <mergeCell ref="CF92:CF93"/>
    <mergeCell ref="CC94:CC95"/>
    <mergeCell ref="CD94:CD95"/>
    <mergeCell ref="CE94:CE95"/>
    <mergeCell ref="CF94:CF95"/>
    <mergeCell ref="BV104:BY104"/>
    <mergeCell ref="CB90:CE90"/>
    <mergeCell ref="CF36:CF37"/>
    <mergeCell ref="CE36:CE37"/>
    <mergeCell ref="CD36:CD37"/>
    <mergeCell ref="CB36:CC37"/>
    <mergeCell ref="BV107:BY107"/>
    <mergeCell ref="CA91:CA92"/>
    <mergeCell ref="BV93:BY93"/>
    <mergeCell ref="BV94:BY94"/>
    <mergeCell ref="BV95:BY95"/>
    <mergeCell ref="CC8:CD8"/>
    <mergeCell ref="CB22:CE22"/>
    <mergeCell ref="CB18:CE18"/>
    <mergeCell ref="CB17:CE17"/>
    <mergeCell ref="CB16:CE16"/>
    <mergeCell ref="CB89:CE89"/>
    <mergeCell ref="CB20:CE20"/>
    <mergeCell ref="CB21:CE21"/>
    <mergeCell ref="CB34:CE35"/>
    <mergeCell ref="CB25:CE25"/>
    <mergeCell ref="CB85:CE85"/>
    <mergeCell ref="CB88:CE88"/>
    <mergeCell ref="CB19:CE19"/>
    <mergeCell ref="CB23:CE24"/>
    <mergeCell ref="CF23:CF24"/>
    <mergeCell ref="CB30:CE30"/>
    <mergeCell ref="CB29:CE29"/>
    <mergeCell ref="CB26:CE26"/>
    <mergeCell ref="CB27:CE27"/>
    <mergeCell ref="CM12:CN13"/>
    <mergeCell ref="CG10:CG11"/>
    <mergeCell ref="CB94:CB95"/>
    <mergeCell ref="CB92:CE93"/>
    <mergeCell ref="CB91:CE91"/>
    <mergeCell ref="CB80:CE80"/>
    <mergeCell ref="CB81:CE81"/>
    <mergeCell ref="CB82:CE82"/>
    <mergeCell ref="CB83:CE83"/>
    <mergeCell ref="CB84:CE84"/>
    <mergeCell ref="CM14:CN14"/>
    <mergeCell ref="CM15:CN15"/>
    <mergeCell ref="CM19:CN19"/>
    <mergeCell ref="CB10:CE11"/>
    <mergeCell ref="CH10:CN11"/>
    <mergeCell ref="CH12:CH13"/>
    <mergeCell ref="CI12:CI13"/>
    <mergeCell ref="CJ12:CJ13"/>
    <mergeCell ref="CK12:CK13"/>
    <mergeCell ref="CL12:CL13"/>
    <mergeCell ref="CL22:CL23"/>
    <mergeCell ref="CM22:CM23"/>
    <mergeCell ref="CN22:CN23"/>
    <mergeCell ref="CM16:CN16"/>
    <mergeCell ref="CM17:CN17"/>
    <mergeCell ref="CM18:CN18"/>
    <mergeCell ref="CL27:CL29"/>
    <mergeCell ref="CL30:CL32"/>
    <mergeCell ref="CL33:CL35"/>
    <mergeCell ref="CL36:CL38"/>
    <mergeCell ref="CL39:CL41"/>
    <mergeCell ref="CH20:CN21"/>
    <mergeCell ref="CH22:CH23"/>
    <mergeCell ref="CI22:CI23"/>
    <mergeCell ref="CJ22:CJ23"/>
    <mergeCell ref="CK22:CK23"/>
    <mergeCell ref="CL63:CL65"/>
    <mergeCell ref="CH30:CH32"/>
    <mergeCell ref="CH33:CH35"/>
    <mergeCell ref="CH36:CH38"/>
    <mergeCell ref="CH39:CH41"/>
    <mergeCell ref="CH42:CH44"/>
    <mergeCell ref="CI60:CI62"/>
    <mergeCell ref="CI63:CI65"/>
    <mergeCell ref="CI39:CI41"/>
    <mergeCell ref="CI42:CI44"/>
    <mergeCell ref="CI54:CI56"/>
    <mergeCell ref="CL42:CL44"/>
    <mergeCell ref="CH54:CH56"/>
    <mergeCell ref="CH57:CH59"/>
    <mergeCell ref="CH60:CH62"/>
    <mergeCell ref="CH63:CH65"/>
    <mergeCell ref="CI57:CI59"/>
    <mergeCell ref="CL54:CL56"/>
    <mergeCell ref="CL57:CL59"/>
    <mergeCell ref="CL60:CL62"/>
  </mergeCells>
  <hyperlinks>
    <hyperlink ref="L3" r:id="rId1" display="www.stroy-kwartal.ru"/>
    <hyperlink ref="Z3" r:id="rId2" display="www.stroy-kwartal.ru"/>
    <hyperlink ref="AN3" r:id="rId3" display="www.stroy-kwartal.ru"/>
    <hyperlink ref="BB3" r:id="rId4" display="www.stroy-kwartal.ru"/>
    <hyperlink ref="BQ3" r:id="rId5" display="www.stroy-kwartal.ru"/>
    <hyperlink ref="CB4" r:id="rId6" display="www.stroy-kwartal.ru"/>
  </hyperlinks>
  <printOptions horizontalCentered="1" verticalCentered="1"/>
  <pageMargins left="0.25" right="0.25" top="0.75" bottom="0.75" header="0.3" footer="0.3"/>
  <pageSetup fitToWidth="0" fitToHeight="1" horizontalDpi="600" verticalDpi="600" orientation="portrait" paperSize="9" scale="44" r:id="rId8"/>
  <rowBreaks count="1" manualBreakCount="1">
    <brk id="111" max="91" man="1"/>
  </rowBreaks>
  <colBreaks count="6" manualBreakCount="6">
    <brk id="15" max="65535" man="1"/>
    <brk id="29" max="65535" man="1"/>
    <brk id="43" max="65535" man="1"/>
    <brk id="57" max="65535" man="1"/>
    <brk id="72" max="111" man="1"/>
    <brk id="85" max="111" man="1"/>
  </colBreaks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156" t="s">
        <v>724</v>
      </c>
      <c r="C1" s="156"/>
      <c r="D1" s="160"/>
      <c r="E1" s="160"/>
      <c r="F1" s="160"/>
    </row>
    <row r="2" spans="2:6" ht="15">
      <c r="B2" s="156" t="s">
        <v>725</v>
      </c>
      <c r="C2" s="156"/>
      <c r="D2" s="160"/>
      <c r="E2" s="160"/>
      <c r="F2" s="160"/>
    </row>
    <row r="3" spans="2:6" ht="15">
      <c r="B3" s="157"/>
      <c r="C3" s="157"/>
      <c r="D3" s="161"/>
      <c r="E3" s="161"/>
      <c r="F3" s="161"/>
    </row>
    <row r="4" spans="2:6" ht="60">
      <c r="B4" s="157" t="s">
        <v>726</v>
      </c>
      <c r="C4" s="157"/>
      <c r="D4" s="161"/>
      <c r="E4" s="161"/>
      <c r="F4" s="161"/>
    </row>
    <row r="5" spans="2:6" ht="15">
      <c r="B5" s="157"/>
      <c r="C5" s="157"/>
      <c r="D5" s="161"/>
      <c r="E5" s="161"/>
      <c r="F5" s="161"/>
    </row>
    <row r="6" spans="2:6" ht="30">
      <c r="B6" s="156" t="s">
        <v>727</v>
      </c>
      <c r="C6" s="156"/>
      <c r="D6" s="160"/>
      <c r="E6" s="160" t="s">
        <v>728</v>
      </c>
      <c r="F6" s="160" t="s">
        <v>729</v>
      </c>
    </row>
    <row r="7" spans="2:6" ht="15.75" thickBot="1">
      <c r="B7" s="157"/>
      <c r="C7" s="157"/>
      <c r="D7" s="161"/>
      <c r="E7" s="161"/>
      <c r="F7" s="161"/>
    </row>
    <row r="8" spans="2:6" ht="60.75" thickBot="1">
      <c r="B8" s="158" t="s">
        <v>730</v>
      </c>
      <c r="C8" s="159"/>
      <c r="D8" s="162"/>
      <c r="E8" s="162">
        <v>6</v>
      </c>
      <c r="F8" s="163" t="s">
        <v>731</v>
      </c>
    </row>
    <row r="9" spans="2:6" ht="15">
      <c r="B9" s="157"/>
      <c r="C9" s="157"/>
      <c r="D9" s="161"/>
      <c r="E9" s="161"/>
      <c r="F9" s="161"/>
    </row>
    <row r="10" spans="2:6" ht="15">
      <c r="B10" s="157"/>
      <c r="C10" s="157"/>
      <c r="D10" s="161"/>
      <c r="E10" s="161"/>
      <c r="F10" s="16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Hancom ThinkFree Weboffice Hcell v1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</dc:creator>
  <cp:keywords/>
  <dc:description/>
  <cp:lastModifiedBy>user</cp:lastModifiedBy>
  <cp:lastPrinted>2022-04-13T04:22:06Z</cp:lastPrinted>
  <dcterms:created xsi:type="dcterms:W3CDTF">2012-02-29T13:59:33Z</dcterms:created>
  <dcterms:modified xsi:type="dcterms:W3CDTF">2022-08-18T09:05:28Z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